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/>
  <xr:revisionPtr revIDLastSave="0" documentId="8_{3BFBB3AC-A2FA-A540-A5F1-DAE91DDD7CFB}" xr6:coauthVersionLast="47" xr6:coauthVersionMax="47" xr10:uidLastSave="{00000000-0000-0000-0000-000000000000}"/>
  <workbookProtection workbookAlgorithmName="SHA-512" workbookHashValue="+Z/LidKNkw2O02tKu/hUjUKxMn6uxdvhNS9uUCFQwB55PBiSUdlzB6XI328z1T/N8TWtLyBu3BL/IHqpHRBwrg==" workbookSaltValue="Tyj04vfKdY/VcWNYRLnO2A==" workbookSpinCount="100000" lockStructure="1"/>
  <bookViews>
    <workbookView xWindow="0" yWindow="740" windowWidth="29400" windowHeight="17000" xr2:uid="{00000000-000D-0000-FFFF-FFFF00000000}"/>
  </bookViews>
  <sheets>
    <sheet name="By Employee Data" sheetId="1" r:id="rId1"/>
  </sheets>
  <definedNames>
    <definedName name="cost">'By Employee Data'!$H$3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H3" i="1"/>
  <c r="E10" i="1" l="1"/>
  <c r="E18" i="1"/>
  <c r="E11" i="1"/>
  <c r="E9" i="1"/>
  <c r="E12" i="1"/>
  <c r="E13" i="1"/>
  <c r="E16" i="1"/>
  <c r="E17" i="1"/>
  <c r="E14" i="1"/>
  <c r="E15" i="1"/>
  <c r="D9" i="1"/>
  <c r="F9" i="1"/>
  <c r="F10" i="1" s="1"/>
  <c r="C18" i="1"/>
  <c r="C17" i="1"/>
  <c r="C16" i="1"/>
  <c r="C15" i="1"/>
  <c r="C14" i="1"/>
  <c r="C13" i="1"/>
  <c r="C12" i="1"/>
  <c r="D12" i="1" s="1"/>
  <c r="C11" i="1"/>
  <c r="C10" i="1"/>
  <c r="D11" i="1" s="1"/>
  <c r="G9" i="1"/>
  <c r="D16" i="1" l="1"/>
  <c r="D13" i="1"/>
  <c r="D14" i="1"/>
  <c r="D18" i="1"/>
  <c r="D15" i="1"/>
  <c r="D10" i="1"/>
  <c r="D17" i="1"/>
  <c r="G10" i="1"/>
  <c r="G11" i="1" s="1"/>
  <c r="G12" i="1" s="1"/>
  <c r="G13" i="1" s="1"/>
  <c r="G14" i="1" s="1"/>
  <c r="G15" i="1" s="1"/>
  <c r="G16" i="1" s="1"/>
  <c r="G17" i="1" s="1"/>
  <c r="G18" i="1" s="1"/>
  <c r="H9" i="1"/>
  <c r="F11" i="1"/>
  <c r="H10" i="1" l="1"/>
  <c r="H4" i="1"/>
  <c r="H5" i="1"/>
  <c r="H6" i="1"/>
  <c r="F12" i="1"/>
  <c r="H11" i="1"/>
  <c r="F13" i="1" l="1"/>
  <c r="H13" i="1" s="1"/>
  <c r="H12" i="1"/>
  <c r="F14" i="1" l="1"/>
  <c r="F15" i="1" l="1"/>
  <c r="H14" i="1"/>
  <c r="F16" i="1" l="1"/>
  <c r="H15" i="1"/>
  <c r="F17" i="1" l="1"/>
  <c r="H16" i="1"/>
  <c r="F18" i="1" l="1"/>
  <c r="H17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" authorId="0" shapeId="0" xr:uid="{837EDC71-A748-4343-AEE1-53144F6364CD}">
      <text>
        <r>
          <rPr>
            <sz val="9"/>
            <color rgb="FF000000"/>
            <rFont val="Tahoma"/>
            <family val="2"/>
          </rPr>
          <t>Enter number of software developers.</t>
        </r>
      </text>
    </comment>
    <comment ref="G3" authorId="0" shapeId="0" xr:uid="{804148C2-55C5-4AD5-9206-B0F31109D083}">
      <text>
        <r>
          <rPr>
            <sz val="9"/>
            <color rgb="FF000000"/>
            <rFont val="Tahoma"/>
            <family val="2"/>
          </rPr>
          <t>Annual engineering budget, as calculated from the data provided.</t>
        </r>
      </text>
    </comment>
    <comment ref="B4" authorId="0" shapeId="0" xr:uid="{3F197B1C-1FEE-4478-8759-BFD0478582C1}">
      <text>
        <r>
          <rPr>
            <sz val="9"/>
            <color rgb="FF000000"/>
            <rFont val="Tahoma"/>
            <family val="2"/>
          </rPr>
          <t>Enter average software developer salary.</t>
        </r>
      </text>
    </comment>
    <comment ref="G4" authorId="0" shapeId="0" xr:uid="{6DF997E0-32CA-4C0C-8E3D-592942818745}">
      <text>
        <r>
          <rPr>
            <sz val="9"/>
            <color rgb="FF000000"/>
            <rFont val="Tahoma"/>
            <family val="2"/>
          </rPr>
          <t>Cumulative engineering investment loss due to code obsolescense over most recent 3 years.</t>
        </r>
      </text>
    </comment>
    <comment ref="B5" authorId="0" shapeId="0" xr:uid="{F80E7128-6809-4B7A-A0E6-725E811D77C4}">
      <text>
        <r>
          <rPr>
            <sz val="9"/>
            <color rgb="FF000000"/>
            <rFont val="Tahoma"/>
            <family val="2"/>
          </rPr>
          <t>Enter general overhead percentage.</t>
        </r>
      </text>
    </comment>
    <comment ref="G5" authorId="0" shapeId="0" xr:uid="{D1122F3E-F787-448B-85E7-5821AA303A0D}">
      <text>
        <r>
          <rPr>
            <sz val="9"/>
            <color rgb="FF000000"/>
            <rFont val="Arial"/>
            <family val="2"/>
          </rPr>
          <t>Cumulative engineering investment loss due to code obsolescense over most recent 5 years.</t>
        </r>
      </text>
    </comment>
    <comment ref="B6" authorId="0" shapeId="0" xr:uid="{5C0CE30C-5F72-4C8C-BEAF-513AF137C80E}">
      <text>
        <r>
          <rPr>
            <sz val="9"/>
            <color rgb="FF000000"/>
            <rFont val="Tahoma"/>
            <family val="2"/>
          </rPr>
          <t>Enter QA &amp; operations overhead percentage.</t>
        </r>
      </text>
    </comment>
    <comment ref="G6" authorId="0" shapeId="0" xr:uid="{9E72EFE5-B721-4ED8-9EE9-C25003061DEB}">
      <text>
        <r>
          <rPr>
            <sz val="9"/>
            <color rgb="FF000000"/>
            <rFont val="Arial"/>
            <family val="2"/>
          </rPr>
          <t>Cumulative engineering investment loss due to code obsolescense over most recent 10 years.</t>
        </r>
      </text>
    </comment>
    <comment ref="C8" authorId="0" shapeId="0" xr:uid="{E9F3F022-9BA3-4F8B-911C-7333A026B608}">
      <text>
        <r>
          <rPr>
            <sz val="9"/>
            <color rgb="FF000000"/>
            <rFont val="Tahoma"/>
            <family val="2"/>
          </rPr>
          <t xml:space="preserve">Percentage of annual engineering investment loss due to code obsolescence over time.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values are derived from Edensoft Labs' regression analysis of 340 companies, encompassing 9.6 billion lines of code and 557,000 full-time equivalent (FTE) software developers.</t>
        </r>
      </text>
    </comment>
    <comment ref="D8" authorId="0" shapeId="0" xr:uid="{539F2F63-EFA7-42F0-B4F0-DB7B43B5953D}">
      <text>
        <r>
          <rPr>
            <sz val="9"/>
            <color rgb="FF000000"/>
            <rFont val="Tahoma"/>
            <family val="2"/>
          </rPr>
          <t>Percentage of cumulative engineering investment loss due to code obsolescence over time.</t>
        </r>
      </text>
    </comment>
    <comment ref="E8" authorId="0" shapeId="0" xr:uid="{A05BB3ED-C29F-44CB-A717-F0217471A900}">
      <text>
        <r>
          <rPr>
            <sz val="9"/>
            <color rgb="FF000000"/>
            <rFont val="Tahoma"/>
            <family val="2"/>
          </rPr>
          <t>Value of annual engineering investment loss due to code obsolescense over time.</t>
        </r>
      </text>
    </comment>
    <comment ref="F8" authorId="0" shapeId="0" xr:uid="{DF4F8447-94BE-442E-95BB-A782EC4955DB}">
      <text>
        <r>
          <rPr>
            <sz val="9"/>
            <color rgb="FF000000"/>
            <rFont val="Tahoma"/>
            <family val="2"/>
          </rPr>
          <t>Total engineering investment over time.</t>
        </r>
      </text>
    </comment>
    <comment ref="G8" authorId="0" shapeId="0" xr:uid="{9245D9DC-DB7D-4CA8-834B-EA0DBEF6DD9D}">
      <text>
        <r>
          <rPr>
            <sz val="9"/>
            <color rgb="FF000000"/>
            <rFont val="Tahoma"/>
            <family val="2"/>
          </rPr>
          <t>Cumulative engineering investment loss due to code obsolescense over time.</t>
        </r>
      </text>
    </comment>
    <comment ref="H8" authorId="0" shapeId="0" xr:uid="{0D12B8C6-1076-4020-9177-9EAAA9C59808}">
      <text>
        <r>
          <rPr>
            <sz val="9"/>
            <color rgb="FF000000"/>
            <rFont val="Tahoma"/>
            <family val="2"/>
          </rPr>
          <t xml:space="preserve">Cumulative investment still active after losses due to code obsolescense over time.
</t>
        </r>
      </text>
    </comment>
  </commentList>
</comments>
</file>

<file path=xl/sharedStrings.xml><?xml version="1.0" encoding="utf-8"?>
<sst xmlns="http://schemas.openxmlformats.org/spreadsheetml/2006/main" count="26" uniqueCount="26">
  <si>
    <t># SW Developers</t>
  </si>
  <si>
    <t>Active Investment</t>
  </si>
  <si>
    <t>Code Age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</si>
  <si>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</si>
  <si>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</si>
  <si>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</si>
  <si>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</si>
  <si>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</si>
  <si>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</si>
  <si>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</si>
  <si>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</si>
  <si>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</si>
  <si>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</si>
  <si>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General Overhead %</t>
  </si>
  <si>
    <t xml:space="preserve">Cumulative Loss 3 yrs </t>
  </si>
  <si>
    <t xml:space="preserve">Cumulative Loss 5 yrs </t>
  </si>
  <si>
    <t xml:space="preserve">Cumulative Loss 10 yrs </t>
  </si>
  <si>
    <t>Cumulative Investment</t>
  </si>
  <si>
    <t>Avg. Developer Salary      $</t>
  </si>
  <si>
    <t>Cumulative Obsolete Code Cost %</t>
  </si>
  <si>
    <t>Cumulative Obsolete Code Cost</t>
  </si>
  <si>
    <t>QA &amp; Ops Overhead %</t>
  </si>
  <si>
    <t>Annual Obsolete Code Cost %</t>
  </si>
  <si>
    <t>Annual Obsolete Code Cost</t>
  </si>
  <si>
    <t>Annual Investment</t>
  </si>
  <si>
    <t>Software Engineering Investment Efficiency Calculator - By Employee Data (v24.7)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</si>
</sst>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0%"/>
    <numFmt numFmtId="167" formatCode="#,##0;[Red]#,##0"/>
  </numFmts>
  <fonts count="21" x14ac:knownFonts="1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i/>
      <sz val="8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36"/>
      <color theme="5" tint="-0.24994659260841701"/>
      <name val="Verdana"/>
      <family val="2"/>
    </font>
    <font>
      <sz val="8"/>
      <name val="Verdana"/>
      <family val="2"/>
      <scheme val="major"/>
    </font>
    <font>
      <i/>
      <sz val="8"/>
      <name val="Verdana"/>
      <family val="2"/>
      <scheme val="major"/>
    </font>
    <font>
      <b/>
      <sz val="8"/>
      <name val="Verdana"/>
      <family val="2"/>
      <scheme val="major"/>
    </font>
    <font>
      <b/>
      <sz val="10"/>
      <name val="Verdana"/>
      <family val="2"/>
      <scheme val="major"/>
    </font>
    <font>
      <b/>
      <sz val="8"/>
      <color theme="1"/>
      <name val="Verdana"/>
      <family val="2"/>
      <scheme val="major"/>
    </font>
    <font>
      <sz val="8"/>
      <name val="Verdana"/>
      <family val="2"/>
      <scheme val="minor"/>
    </font>
    <font>
      <sz val="10"/>
      <name val="Verdana"/>
      <family val="2"/>
      <scheme val="minor"/>
    </font>
    <font>
      <b/>
      <sz val="10"/>
      <name val="Verdana"/>
      <family val="2"/>
    </font>
    <font>
      <sz val="8"/>
      <color rgb="FFFF0000"/>
      <name val="Verdana"/>
      <family val="2"/>
      <scheme val="minor"/>
    </font>
    <font>
      <sz val="8"/>
      <color rgb="FF00B050"/>
      <name val="Verdana"/>
      <family val="2"/>
      <scheme val="minor"/>
    </font>
    <font>
      <b/>
      <sz val="10"/>
      <color rgb="FFFF0000"/>
      <name val="Verdana"/>
      <family val="2"/>
    </font>
    <font>
      <sz val="9"/>
      <color rgb="FF000000"/>
      <name val="Tahoma"/>
      <family val="2"/>
    </font>
    <font>
      <sz val="9"/>
      <color rgb="FF000000"/>
      <name val="Arial"/>
      <family val="2"/>
    </font>
    <font>
      <sz val="18"/>
      <color theme="5" tint="-0.24994659260841701"/>
      <name val="Verdana (Headings)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3" fontId="2" fillId="0" borderId="0" xfId="0" applyNumberFormat="1" applyFont="1" applyAlignment="1">
      <alignment horizontal="left" vertical="center" indent="2"/>
    </xf>
    <xf numFmtId="164" fontId="5" fillId="0" borderId="0" xfId="1" applyNumberFormat="1" applyFont="1" applyAlignment="1">
      <alignment horizontal="left" vertical="center" indent="2"/>
    </xf>
    <xf numFmtId="164" fontId="5" fillId="0" borderId="0" xfId="0" applyNumberFormat="1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indent="2"/>
    </xf>
    <xf numFmtId="164" fontId="2" fillId="2" borderId="0" xfId="0" applyNumberFormat="1" applyFont="1" applyFill="1" applyAlignment="1">
      <alignment horizontal="left" vertical="center" indent="2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indent="2"/>
    </xf>
    <xf numFmtId="0" fontId="2" fillId="3" borderId="0" xfId="0" applyFont="1" applyFill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left" indent="2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2"/>
    </xf>
    <xf numFmtId="44" fontId="12" fillId="0" borderId="0" xfId="1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11" fillId="3" borderId="0" xfId="0" applyFont="1" applyFill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42" fontId="15" fillId="0" borderId="1" xfId="1" applyNumberFormat="1" applyFont="1" applyBorder="1" applyAlignment="1">
      <alignment horizontal="left" vertical="center" indent="2"/>
    </xf>
    <xf numFmtId="42" fontId="12" fillId="0" borderId="1" xfId="1" applyNumberFormat="1" applyFont="1" applyBorder="1" applyAlignment="1">
      <alignment horizontal="left" vertical="center" indent="2"/>
    </xf>
    <xf numFmtId="42" fontId="16" fillId="0" borderId="1" xfId="1" applyNumberFormat="1" applyFont="1" applyBorder="1" applyAlignment="1">
      <alignment horizontal="left" vertical="center" indent="2"/>
    </xf>
    <xf numFmtId="166" fontId="2" fillId="0" borderId="0" xfId="0" applyNumberFormat="1" applyFont="1" applyAlignment="1">
      <alignment horizontal="left" vertical="center" indent="2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right" vertical="center" wrapText="1"/>
    </xf>
    <xf numFmtId="42" fontId="14" fillId="0" borderId="2" xfId="0" applyNumberFormat="1" applyFont="1" applyBorder="1" applyAlignment="1">
      <alignment vertical="center"/>
    </xf>
    <xf numFmtId="42" fontId="17" fillId="0" borderId="0" xfId="0" applyNumberFormat="1" applyFont="1" applyAlignment="1">
      <alignment vertical="center"/>
    </xf>
    <xf numFmtId="42" fontId="17" fillId="0" borderId="3" xfId="0" applyNumberFormat="1" applyFont="1" applyBorder="1" applyAlignment="1">
      <alignment vertical="center"/>
    </xf>
    <xf numFmtId="42" fontId="12" fillId="0" borderId="1" xfId="1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3"/>
    </xf>
    <xf numFmtId="0" fontId="10" fillId="2" borderId="0" xfId="0" applyFont="1" applyFill="1" applyAlignment="1">
      <alignment horizontal="left" vertical="center" indent="3"/>
    </xf>
    <xf numFmtId="0" fontId="9" fillId="2" borderId="0" xfId="0" applyFont="1" applyFill="1" applyAlignment="1">
      <alignment horizontal="left" vertical="center" wrapText="1" indent="3"/>
    </xf>
    <xf numFmtId="0" fontId="7" fillId="2" borderId="0" xfId="0" applyFont="1" applyFill="1" applyBorder="1" applyAlignment="1">
      <alignment horizontal="left" indent="2"/>
    </xf>
    <xf numFmtId="0" fontId="8" fillId="2" borderId="0" xfId="0" applyFont="1" applyFill="1" applyBorder="1" applyAlignment="1">
      <alignment horizontal="left" indent="2"/>
    </xf>
    <xf numFmtId="3" fontId="14" fillId="0" borderId="2" xfId="0" applyNumberFormat="1" applyFont="1" applyBorder="1" applyAlignment="1" applyProtection="1">
      <alignment horizontal="left" vertical="center" indent="2"/>
      <protection locked="0"/>
    </xf>
    <xf numFmtId="167" fontId="14" fillId="0" borderId="3" xfId="0" applyNumberFormat="1" applyFont="1" applyBorder="1" applyAlignment="1" applyProtection="1">
      <alignment horizontal="left" vertical="center" indent="2"/>
      <protection locked="0"/>
    </xf>
    <xf numFmtId="9" fontId="14" fillId="0" borderId="3" xfId="0" applyNumberFormat="1" applyFont="1" applyBorder="1" applyAlignment="1" applyProtection="1">
      <alignment horizontal="left" vertical="center" indent="2"/>
      <protection locked="0"/>
    </xf>
    <xf numFmtId="9" fontId="14" fillId="0" borderId="0" xfId="0" applyNumberFormat="1" applyFont="1" applyAlignment="1" applyProtection="1">
      <alignment horizontal="left" vertical="center" indent="2"/>
      <protection locked="0"/>
    </xf>
    <xf numFmtId="0" fontId="20" fillId="2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>
          <bgColor theme="5" tint="0.79998168889431442"/>
        </patternFill>
      </fill>
      <border diagonalUp="0" diagonalDown="0">
        <left/>
        <right/>
        <top/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ill>
        <patternFill>
          <bgColor theme="5" tint="0.39994506668294322"/>
        </patternFill>
      </fill>
    </dxf>
  </dxfs>
  <tableStyles count="1" defaultTableStyle="TableStyleMedium2" defaultPivotStyle="PivotStyleLight16">
    <tableStyle name="Table Style 1" pivot="0" count="2" xr9:uid="{F4BA1617-6B59-E748-95AA-C3415C2C8937}"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densoftlabs.com/conquering-technical-deb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40823</xdr:colOff>
      <xdr:row>1</xdr:row>
      <xdr:rowOff>63500</xdr:rowOff>
    </xdr:from>
    <xdr:to>
      <xdr:col>7</xdr:col>
      <xdr:colOff>603251</xdr:colOff>
      <xdr:row>1</xdr:row>
      <xdr:rowOff>517072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2B042-FD62-B0CC-9238-3810B8E1BEF9}"/>
            </a:ext>
          </a:extLst>
        </xdr:cNvPr>
        <xdr:cNvSpPr txBox="1"/>
      </xdr:nvSpPr>
      <xdr:spPr>
        <a:xfrm>
          <a:off x="226787" y="743857"/>
          <a:ext cx="8304893" cy="45357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"If no action is taken, and your engineering team's performance aligns with the industry average, you can anticipate losses of this magnitude." - Andrew Park, Founder @ </a:t>
          </a:r>
          <a:r>
            <a:rPr lang="en-US" sz="1100" u="sng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Edensoft Labs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M0101753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F5F5F5"/>
      </a:accent1>
      <a:accent2>
        <a:srgbClr val="549588"/>
      </a:accent2>
      <a:accent3>
        <a:srgbClr val="05CC09"/>
      </a:accent3>
      <a:accent4>
        <a:srgbClr val="0067FF"/>
      </a:accent4>
      <a:accent5>
        <a:srgbClr val="00E387"/>
      </a:accent5>
      <a:accent6>
        <a:srgbClr val="FE9102"/>
      </a:accent6>
      <a:hlink>
        <a:srgbClr val="0563C1"/>
      </a:hlink>
      <a:folHlink>
        <a:srgbClr val="954F72"/>
      </a:folHlink>
    </a:clrScheme>
    <a:fontScheme name="Custom 28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6"/>
  <sheetViews>
    <sheetView showGridLines="0" showRowColHeaders="0" tabSelected="1" zoomScale="140" zoomScaleNormal="140" workbookViewId="0">
      <selection activeCell="L7" sqref="L7"/>
    </sheetView>
  </sheetViews>
  <sheetFormatPr baseColWidth="10" defaultColWidth="9.1640625" defaultRowHeight="11" x14ac:dyDescent="0.15"/>
  <cols>
    <col min="1" max="1" width="2.6640625" style="1" customWidth="1"/>
    <col min="2" max="2" width="6.6640625" style="6" customWidth="1"/>
    <col min="3" max="8" width="20.83203125" style="1" customWidth="1"/>
    <col min="9" max="9" width="2.6640625" style="1" customWidth="1"/>
    <col min="10" max="10" width="8.83203125" style="18" hidden="1" customWidth="1"/>
    <col min="11" max="11" width="8.83203125" style="1" bestFit="1" customWidth="1"/>
    <col min="12" max="13" width="9.1640625" style="1"/>
    <col min="14" max="14" width="11.6640625" style="1" bestFit="1" customWidth="1"/>
    <col min="15" max="16384" width="9.1640625" style="1"/>
  </cols>
  <sheetData>
    <row r="1" spans="1:14" ht="53.5" customHeight="1" x14ac:dyDescent="0.25">
      <c r="A1" s="14"/>
      <c r="B1" s="43" t="s">
        <v>25</v>
      </c>
      <c r="C1" s="37"/>
      <c r="D1" s="37"/>
      <c r="E1" s="37"/>
      <c r="F1" s="38"/>
      <c r="G1" s="14"/>
      <c r="H1" s="14"/>
      <c r="I1" s="14"/>
    </row>
    <row r="2" spans="1:14" ht="53.5" customHeight="1" x14ac:dyDescent="0.45">
      <c r="A2" s="14"/>
      <c r="B2" s="15"/>
      <c r="C2" s="14"/>
      <c r="D2" s="14"/>
      <c r="E2" s="14"/>
      <c r="F2" s="16"/>
      <c r="G2" s="14"/>
      <c r="H2" s="14"/>
      <c r="I2" s="14"/>
    </row>
    <row r="3" spans="1:14" ht="35" customHeight="1" x14ac:dyDescent="0.15">
      <c r="A3" s="8"/>
      <c r="B3" s="34" t="s">
        <v>0</v>
      </c>
      <c r="C3" s="35"/>
      <c r="D3" s="39">
        <v>10</v>
      </c>
      <c r="E3" s="8"/>
      <c r="F3" s="8"/>
      <c r="G3" s="28" t="s">
        <v>24</v>
      </c>
      <c r="H3" s="30">
        <f>($D3*$D4)+$D5*($D3*$D4)+$D6*($D3*$D4)</f>
        <v>1975000</v>
      </c>
      <c r="I3" s="8"/>
    </row>
    <row r="4" spans="1:14" ht="35" customHeight="1" x14ac:dyDescent="0.15">
      <c r="A4" s="8"/>
      <c r="B4" s="34" t="s">
        <v>18</v>
      </c>
      <c r="C4" s="35"/>
      <c r="D4" s="40">
        <v>100000</v>
      </c>
      <c r="E4" s="8"/>
      <c r="F4" s="8"/>
      <c r="G4" s="27" t="s">
        <v>14</v>
      </c>
      <c r="H4" s="32">
        <f>$G11</f>
        <v>2025899.1380388043</v>
      </c>
      <c r="I4" s="8"/>
    </row>
    <row r="5" spans="1:14" ht="35" customHeight="1" x14ac:dyDescent="0.15">
      <c r="A5" s="8"/>
      <c r="B5" s="34" t="s">
        <v>13</v>
      </c>
      <c r="C5" s="35"/>
      <c r="D5" s="41">
        <v>0.6</v>
      </c>
      <c r="E5" s="8"/>
      <c r="F5" s="8"/>
      <c r="G5" s="27" t="s">
        <v>15</v>
      </c>
      <c r="H5" s="32">
        <f>$G13</f>
        <v>3889478.7108856132</v>
      </c>
      <c r="I5" s="8"/>
    </row>
    <row r="6" spans="1:14" ht="35" customHeight="1" x14ac:dyDescent="0.15">
      <c r="A6" s="8"/>
      <c r="B6" s="36" t="s">
        <v>21</v>
      </c>
      <c r="C6" s="35"/>
      <c r="D6" s="42">
        <v>0.375</v>
      </c>
      <c r="E6" s="8"/>
      <c r="F6" s="8"/>
      <c r="G6" s="27" t="s">
        <v>16</v>
      </c>
      <c r="H6" s="31">
        <f>$G18</f>
        <v>9353711.1787490416</v>
      </c>
      <c r="I6" s="8"/>
      <c r="J6" s="19"/>
    </row>
    <row r="7" spans="1:14" ht="30" customHeight="1" x14ac:dyDescent="0.15">
      <c r="A7" s="8"/>
      <c r="B7" s="10"/>
      <c r="C7" s="11"/>
      <c r="D7" s="8"/>
      <c r="E7" s="8"/>
      <c r="F7" s="8"/>
      <c r="G7" s="8"/>
      <c r="H7" s="8"/>
      <c r="I7" s="9"/>
      <c r="J7" s="19"/>
    </row>
    <row r="8" spans="1:14" ht="35" customHeight="1" x14ac:dyDescent="0.15">
      <c r="A8" s="12"/>
      <c r="B8" s="21" t="s">
        <v>2</v>
      </c>
      <c r="C8" s="21" t="s">
        <v>22</v>
      </c>
      <c r="D8" s="21" t="s">
        <v>19</v>
      </c>
      <c r="E8" s="21" t="s">
        <v>23</v>
      </c>
      <c r="F8" s="29" t="s">
        <v>17</v>
      </c>
      <c r="G8" s="21" t="s">
        <v>20</v>
      </c>
      <c r="H8" s="21" t="s">
        <v>1</v>
      </c>
      <c r="I8" s="13"/>
      <c r="J8" s="20"/>
      <c r="K8" s="2"/>
    </row>
    <row r="9" spans="1:14" ht="25" customHeight="1" x14ac:dyDescent="0.15">
      <c r="B9" s="17" t="s">
        <v>3</v>
      </c>
      <c r="C9" s="22">
        <f>(0.2558+ 0.1442*LN($J9))</f>
        <v>0.25580000000000003</v>
      </c>
      <c r="D9" s="22">
        <f>AVERAGE(C9)</f>
        <v>0.25580000000000003</v>
      </c>
      <c r="E9" s="33">
        <f t="shared" ref="E9:E18" si="0">$C9*cost</f>
        <v>505205.00000000006</v>
      </c>
      <c r="F9" s="24">
        <f>cost*1</f>
        <v>1975000</v>
      </c>
      <c r="G9" s="23">
        <f>$C9*cost</f>
        <v>505205.00000000006</v>
      </c>
      <c r="H9" s="25">
        <f t="shared" ref="H9:H18" si="1">$F9-$G9</f>
        <v>1469795</v>
      </c>
      <c r="J9" s="20">
        <v>1</v>
      </c>
      <c r="K9" s="2"/>
    </row>
    <row r="10" spans="1:14" ht="25" customHeight="1" x14ac:dyDescent="0.15">
      <c r="B10" s="17" t="s">
        <v>4</v>
      </c>
      <c r="C10" s="22">
        <f t="shared" ref="C10:C18" si="2">(0.2558+ 0.1442*LN($J10))</f>
        <v>0.35575182343674416</v>
      </c>
      <c r="D10" s="22">
        <f>AVERAGE(C9:C10)</f>
        <v>0.3057759117183721</v>
      </c>
      <c r="E10" s="33">
        <f t="shared" si="0"/>
        <v>702609.85128756973</v>
      </c>
      <c r="F10" s="24">
        <f t="shared" ref="F10:F18" si="3">cost+$F9</f>
        <v>3950000</v>
      </c>
      <c r="G10" s="23">
        <f t="shared" ref="G10:G18" si="4">$C10*cost+$G9</f>
        <v>1207814.8512875699</v>
      </c>
      <c r="H10" s="25">
        <f t="shared" si="1"/>
        <v>2742185.1487124301</v>
      </c>
      <c r="J10" s="20">
        <v>2</v>
      </c>
    </row>
    <row r="11" spans="1:14" ht="25" customHeight="1" x14ac:dyDescent="0.15">
      <c r="B11" s="17" t="s">
        <v>5</v>
      </c>
      <c r="C11" s="22">
        <f t="shared" si="2"/>
        <v>0.41421989202594145</v>
      </c>
      <c r="D11" s="22">
        <f>AVERAGE(C9:C11)</f>
        <v>0.3419239051542286</v>
      </c>
      <c r="E11" s="33">
        <f t="shared" si="0"/>
        <v>818084.28675123432</v>
      </c>
      <c r="F11" s="24">
        <f t="shared" si="3"/>
        <v>5925000</v>
      </c>
      <c r="G11" s="23">
        <f t="shared" si="4"/>
        <v>2025899.1380388043</v>
      </c>
      <c r="H11" s="25">
        <f t="shared" si="1"/>
        <v>3899100.8619611957</v>
      </c>
      <c r="I11" s="3"/>
      <c r="J11" s="20">
        <v>3</v>
      </c>
    </row>
    <row r="12" spans="1:14" ht="25" customHeight="1" x14ac:dyDescent="0.15">
      <c r="B12" s="17" t="s">
        <v>6</v>
      </c>
      <c r="C12" s="22">
        <f t="shared" si="2"/>
        <v>0.45570364687348824</v>
      </c>
      <c r="D12" s="22">
        <f>AVERAGE(C9:C12)</f>
        <v>0.37036884058404351</v>
      </c>
      <c r="E12" s="33">
        <f t="shared" si="0"/>
        <v>900014.70257513924</v>
      </c>
      <c r="F12" s="24">
        <f t="shared" si="3"/>
        <v>7900000</v>
      </c>
      <c r="G12" s="23">
        <f t="shared" si="4"/>
        <v>2925913.8406139435</v>
      </c>
      <c r="H12" s="25">
        <f t="shared" si="1"/>
        <v>4974086.1593860565</v>
      </c>
      <c r="I12" s="3"/>
      <c r="J12" s="20">
        <v>4</v>
      </c>
    </row>
    <row r="13" spans="1:14" ht="25" customHeight="1" x14ac:dyDescent="0.15">
      <c r="B13" s="17" t="s">
        <v>7</v>
      </c>
      <c r="C13" s="22">
        <f t="shared" si="2"/>
        <v>0.48788094697299728</v>
      </c>
      <c r="D13" s="22">
        <f>AVERAGE(C9:C13)</f>
        <v>0.39387126186183424</v>
      </c>
      <c r="E13" s="33">
        <f t="shared" si="0"/>
        <v>963564.87027166958</v>
      </c>
      <c r="F13" s="24">
        <f t="shared" si="3"/>
        <v>9875000</v>
      </c>
      <c r="G13" s="23">
        <f t="shared" si="4"/>
        <v>3889478.7108856132</v>
      </c>
      <c r="H13" s="25">
        <f t="shared" si="1"/>
        <v>5985521.2891143868</v>
      </c>
      <c r="J13" s="20">
        <v>5</v>
      </c>
      <c r="N13" s="26"/>
    </row>
    <row r="14" spans="1:14" ht="25" customHeight="1" x14ac:dyDescent="0.15">
      <c r="B14" s="17" t="s">
        <v>8</v>
      </c>
      <c r="C14" s="22">
        <f t="shared" si="2"/>
        <v>0.51417171546268547</v>
      </c>
      <c r="D14" s="22">
        <f>AVERAGE(C9:C14)</f>
        <v>0.41392133746197612</v>
      </c>
      <c r="E14" s="33">
        <f t="shared" si="0"/>
        <v>1015489.1380388038</v>
      </c>
      <c r="F14" s="24">
        <f t="shared" si="3"/>
        <v>11850000</v>
      </c>
      <c r="G14" s="23">
        <f t="shared" si="4"/>
        <v>4904967.848924417</v>
      </c>
      <c r="H14" s="25">
        <f t="shared" si="1"/>
        <v>6945032.151075583</v>
      </c>
      <c r="J14" s="20">
        <v>6</v>
      </c>
    </row>
    <row r="15" spans="1:14" ht="25" customHeight="1" x14ac:dyDescent="0.15">
      <c r="B15" s="17" t="s">
        <v>9</v>
      </c>
      <c r="C15" s="22">
        <f t="shared" si="2"/>
        <v>0.53640024349377624</v>
      </c>
      <c r="D15" s="22">
        <f>AVERAGE(C9:C15)</f>
        <v>0.43141832403794755</v>
      </c>
      <c r="E15" s="33">
        <f t="shared" si="0"/>
        <v>1059390.480900208</v>
      </c>
      <c r="F15" s="24">
        <f t="shared" si="3"/>
        <v>13825000</v>
      </c>
      <c r="G15" s="23">
        <f t="shared" si="4"/>
        <v>5964358.3298246246</v>
      </c>
      <c r="H15" s="25">
        <f t="shared" si="1"/>
        <v>7860641.6701753754</v>
      </c>
      <c r="J15" s="20">
        <v>7</v>
      </c>
    </row>
    <row r="16" spans="1:14" ht="25" customHeight="1" x14ac:dyDescent="0.15">
      <c r="B16" s="17" t="s">
        <v>10</v>
      </c>
      <c r="C16" s="22">
        <f t="shared" si="2"/>
        <v>0.55565547031023232</v>
      </c>
      <c r="D16" s="22">
        <f>AVERAGE(C9:C16)</f>
        <v>0.44694796732198316</v>
      </c>
      <c r="E16" s="33">
        <f t="shared" si="0"/>
        <v>1097419.5538627089</v>
      </c>
      <c r="F16" s="24">
        <f t="shared" si="3"/>
        <v>15800000</v>
      </c>
      <c r="G16" s="23">
        <f t="shared" si="4"/>
        <v>7061777.8836873332</v>
      </c>
      <c r="H16" s="25">
        <f t="shared" si="1"/>
        <v>8738222.1163126677</v>
      </c>
      <c r="J16" s="20">
        <v>8</v>
      </c>
    </row>
    <row r="17" spans="2:10" ht="25" customHeight="1" x14ac:dyDescent="0.15">
      <c r="B17" s="17" t="s">
        <v>11</v>
      </c>
      <c r="C17" s="22">
        <f t="shared" si="2"/>
        <v>0.57263978405188287</v>
      </c>
      <c r="D17" s="22">
        <f>AVERAGE(C9:C17)</f>
        <v>0.46091372473641645</v>
      </c>
      <c r="E17" s="33">
        <f t="shared" si="0"/>
        <v>1130963.5735024686</v>
      </c>
      <c r="F17" s="24">
        <f t="shared" si="3"/>
        <v>17775000</v>
      </c>
      <c r="G17" s="23">
        <f t="shared" si="4"/>
        <v>8192741.4571898021</v>
      </c>
      <c r="H17" s="25">
        <f t="shared" si="1"/>
        <v>9582258.5428101979</v>
      </c>
      <c r="J17" s="20">
        <v>9</v>
      </c>
    </row>
    <row r="18" spans="2:10" ht="25" customHeight="1" x14ac:dyDescent="0.15">
      <c r="B18" s="17" t="s">
        <v>12</v>
      </c>
      <c r="C18" s="22">
        <f t="shared" si="2"/>
        <v>0.58783277040974147</v>
      </c>
      <c r="D18" s="22">
        <f>AVERAGE(C9:C18)</f>
        <v>0.47360562930374889</v>
      </c>
      <c r="E18" s="33">
        <f t="shared" si="0"/>
        <v>1160969.7215592393</v>
      </c>
      <c r="F18" s="24">
        <f t="shared" si="3"/>
        <v>19750000</v>
      </c>
      <c r="G18" s="23">
        <f t="shared" si="4"/>
        <v>9353711.1787490416</v>
      </c>
      <c r="H18" s="25">
        <f t="shared" si="1"/>
        <v>10396288.821250958</v>
      </c>
      <c r="J18" s="20">
        <v>10</v>
      </c>
    </row>
    <row r="19" spans="2:10" ht="25" customHeight="1" x14ac:dyDescent="0.15">
      <c r="B19" s="1"/>
      <c r="J19" s="20">
        <v>11</v>
      </c>
    </row>
    <row r="20" spans="2:10" ht="25" customHeight="1" x14ac:dyDescent="0.15">
      <c r="B20" s="1"/>
      <c r="J20" s="20">
        <v>12</v>
      </c>
    </row>
    <row r="21" spans="2:10" ht="25" customHeight="1" x14ac:dyDescent="0.15">
      <c r="B21" s="1"/>
      <c r="J21" s="20">
        <v>13</v>
      </c>
    </row>
    <row r="22" spans="2:10" ht="25" customHeight="1" x14ac:dyDescent="0.15">
      <c r="B22" s="1"/>
      <c r="J22" s="20">
        <v>14</v>
      </c>
    </row>
    <row r="23" spans="2:10" ht="25" customHeight="1" x14ac:dyDescent="0.15">
      <c r="B23" s="1"/>
      <c r="J23" s="20">
        <v>15</v>
      </c>
    </row>
    <row r="24" spans="2:10" ht="25" customHeight="1" x14ac:dyDescent="0.15">
      <c r="B24" s="1"/>
      <c r="J24" s="1"/>
    </row>
    <row r="25" spans="2:10" ht="25" customHeight="1" x14ac:dyDescent="0.15">
      <c r="B25" s="1"/>
      <c r="J25" s="1"/>
    </row>
    <row r="26" spans="2:10" ht="25" customHeight="1" x14ac:dyDescent="0.15">
      <c r="B26" s="1"/>
      <c r="J26" s="1"/>
    </row>
    <row r="27" spans="2:10" ht="25" customHeight="1" x14ac:dyDescent="0.15">
      <c r="B27" s="1"/>
      <c r="J27" s="1"/>
    </row>
    <row r="28" spans="2:10" ht="25" customHeight="1" x14ac:dyDescent="0.15">
      <c r="B28" s="1"/>
      <c r="J28" s="1"/>
    </row>
    <row r="29" spans="2:10" ht="25" customHeight="1" x14ac:dyDescent="0.15">
      <c r="B29" s="1"/>
      <c r="J29" s="1"/>
    </row>
    <row r="30" spans="2:10" ht="25" customHeight="1" x14ac:dyDescent="0.15">
      <c r="B30" s="1"/>
      <c r="J30" s="1"/>
    </row>
    <row r="31" spans="2:10" ht="25" customHeight="1" x14ac:dyDescent="0.15">
      <c r="B31" s="1"/>
      <c r="J31" s="1"/>
    </row>
    <row r="32" spans="2:10" ht="25" customHeight="1" x14ac:dyDescent="0.15">
      <c r="B32" s="1"/>
      <c r="J32" s="1"/>
    </row>
    <row r="33" s="1" customFormat="1" ht="25" customHeight="1" x14ac:dyDescent="0.15"/>
    <row r="34" s="1" customFormat="1" ht="25" customHeight="1" x14ac:dyDescent="0.15"/>
    <row r="35" s="1" customFormat="1" ht="25" customHeight="1" x14ac:dyDescent="0.15"/>
    <row r="36" s="1" customFormat="1" ht="25" customHeight="1" x14ac:dyDescent="0.15"/>
    <row r="37" s="1" customFormat="1" ht="25" customHeight="1" x14ac:dyDescent="0.15"/>
    <row r="38" s="1" customFormat="1" ht="25" customHeight="1" x14ac:dyDescent="0.15"/>
    <row r="39" s="1" customFormat="1" ht="25" customHeight="1" x14ac:dyDescent="0.15"/>
    <row r="40" s="1" customFormat="1" ht="25" customHeight="1" x14ac:dyDescent="0.15"/>
    <row r="41" s="1" customFormat="1" ht="25" customHeight="1" x14ac:dyDescent="0.15"/>
    <row r="42" s="1" customFormat="1" ht="25" customHeight="1" x14ac:dyDescent="0.15"/>
    <row r="43" s="1" customFormat="1" ht="25" customHeight="1" x14ac:dyDescent="0.15"/>
    <row r="44" s="1" customFormat="1" ht="25" customHeight="1" x14ac:dyDescent="0.15"/>
    <row r="45" s="1" customFormat="1" ht="25" customHeight="1" x14ac:dyDescent="0.15"/>
    <row r="46" s="1" customFormat="1" ht="25" customHeight="1" x14ac:dyDescent="0.15"/>
    <row r="47" s="1" customFormat="1" ht="25" customHeight="1" x14ac:dyDescent="0.15"/>
    <row r="48" s="1" customFormat="1" ht="25" customHeight="1" x14ac:dyDescent="0.15"/>
    <row r="49" s="1" customFormat="1" ht="25" customHeight="1" x14ac:dyDescent="0.15"/>
    <row r="50" s="1" customFormat="1" ht="25" customHeight="1" x14ac:dyDescent="0.15"/>
    <row r="51" s="1" customFormat="1" ht="25" customHeight="1" x14ac:dyDescent="0.15"/>
    <row r="52" s="1" customFormat="1" ht="25" customHeight="1" x14ac:dyDescent="0.15"/>
    <row r="53" s="1" customFormat="1" ht="25" customHeight="1" x14ac:dyDescent="0.15"/>
    <row r="54" s="1" customFormat="1" ht="25" customHeight="1" x14ac:dyDescent="0.15"/>
    <row r="55" s="1" customFormat="1" ht="25" customHeight="1" x14ac:dyDescent="0.15"/>
    <row r="56" s="1" customFormat="1" ht="25" customHeight="1" x14ac:dyDescent="0.15"/>
    <row r="57" s="1" customFormat="1" ht="25" customHeight="1" x14ac:dyDescent="0.15"/>
    <row r="58" s="1" customFormat="1" ht="25" customHeight="1" x14ac:dyDescent="0.15"/>
    <row r="59" s="1" customFormat="1" ht="25" customHeight="1" x14ac:dyDescent="0.15"/>
    <row r="60" s="1" customFormat="1" ht="25" customHeight="1" x14ac:dyDescent="0.15"/>
    <row r="61" s="1" customFormat="1" ht="25" customHeight="1" x14ac:dyDescent="0.15"/>
    <row r="62" s="1" customFormat="1" ht="25" customHeight="1" x14ac:dyDescent="0.15"/>
    <row r="63" s="1" customFormat="1" ht="25" customHeight="1" x14ac:dyDescent="0.15"/>
    <row r="64" s="1" customFormat="1" ht="25" customHeight="1" x14ac:dyDescent="0.15"/>
    <row r="65" s="1" customFormat="1" ht="25" customHeight="1" x14ac:dyDescent="0.15"/>
    <row r="66" s="1" customFormat="1" ht="25" customHeight="1" x14ac:dyDescent="0.15"/>
    <row r="67" s="1" customFormat="1" ht="25" customHeight="1" x14ac:dyDescent="0.15"/>
    <row r="68" s="1" customFormat="1" ht="25" customHeight="1" x14ac:dyDescent="0.15"/>
    <row r="69" s="1" customFormat="1" ht="25" customHeight="1" x14ac:dyDescent="0.15"/>
    <row r="70" s="1" customFormat="1" ht="25" customHeight="1" x14ac:dyDescent="0.15"/>
    <row r="71" s="1" customFormat="1" ht="25" customHeight="1" x14ac:dyDescent="0.15"/>
    <row r="72" s="1" customFormat="1" ht="25" customHeight="1" x14ac:dyDescent="0.15"/>
    <row r="73" s="1" customFormat="1" ht="25" customHeight="1" x14ac:dyDescent="0.15"/>
    <row r="74" s="1" customFormat="1" ht="25" customHeight="1" x14ac:dyDescent="0.15"/>
    <row r="75" s="1" customFormat="1" ht="25" customHeight="1" x14ac:dyDescent="0.15"/>
    <row r="76" s="1" customFormat="1" ht="25" customHeight="1" x14ac:dyDescent="0.15"/>
    <row r="77" s="1" customFormat="1" ht="25" customHeight="1" x14ac:dyDescent="0.15"/>
    <row r="78" s="1" customFormat="1" ht="25" customHeight="1" x14ac:dyDescent="0.15"/>
    <row r="79" s="1" customFormat="1" ht="25" customHeight="1" x14ac:dyDescent="0.15"/>
    <row r="80" s="1" customFormat="1" ht="25" customHeight="1" x14ac:dyDescent="0.15"/>
    <row r="81" s="1" customFormat="1" ht="25" customHeight="1" x14ac:dyDescent="0.15"/>
    <row r="82" s="1" customFormat="1" ht="25" customHeight="1" x14ac:dyDescent="0.15"/>
    <row r="83" s="1" customFormat="1" ht="25" customHeight="1" x14ac:dyDescent="0.15"/>
    <row r="84" s="1" customFormat="1" ht="25" customHeight="1" x14ac:dyDescent="0.15"/>
    <row r="85" s="1" customFormat="1" ht="25" customHeight="1" x14ac:dyDescent="0.15"/>
    <row r="86" s="1" customFormat="1" ht="25" customHeight="1" x14ac:dyDescent="0.15"/>
    <row r="87" s="1" customFormat="1" ht="25" customHeight="1" x14ac:dyDescent="0.15"/>
    <row r="88" s="1" customFormat="1" ht="25" customHeight="1" x14ac:dyDescent="0.15"/>
    <row r="89" s="1" customFormat="1" ht="25" customHeight="1" x14ac:dyDescent="0.15"/>
    <row r="90" s="1" customFormat="1" ht="25" customHeight="1" x14ac:dyDescent="0.15"/>
    <row r="91" s="1" customFormat="1" ht="25" customHeight="1" x14ac:dyDescent="0.15"/>
    <row r="92" s="1" customFormat="1" ht="25" customHeight="1" x14ac:dyDescent="0.15"/>
    <row r="93" s="1" customFormat="1" ht="25" customHeight="1" x14ac:dyDescent="0.15"/>
    <row r="94" s="1" customFormat="1" ht="25" customHeight="1" x14ac:dyDescent="0.15"/>
    <row r="95" s="1" customFormat="1" ht="25" customHeight="1" x14ac:dyDescent="0.15"/>
    <row r="96" s="1" customFormat="1" ht="25" customHeight="1" x14ac:dyDescent="0.15"/>
    <row r="97" s="1" customFormat="1" ht="25" customHeight="1" x14ac:dyDescent="0.15"/>
    <row r="98" s="1" customFormat="1" ht="25" customHeight="1" x14ac:dyDescent="0.15"/>
    <row r="99" s="1" customFormat="1" ht="25" customHeight="1" x14ac:dyDescent="0.15"/>
    <row r="100" s="1" customFormat="1" ht="25" customHeight="1" x14ac:dyDescent="0.15"/>
    <row r="101" s="1" customFormat="1" ht="25" customHeight="1" x14ac:dyDescent="0.15"/>
    <row r="102" s="1" customFormat="1" ht="25" customHeight="1" x14ac:dyDescent="0.15"/>
    <row r="103" s="1" customFormat="1" ht="25" customHeight="1" x14ac:dyDescent="0.15"/>
    <row r="104" s="1" customFormat="1" ht="25" customHeight="1" x14ac:dyDescent="0.15"/>
    <row r="105" s="1" customFormat="1" ht="25" customHeight="1" x14ac:dyDescent="0.15"/>
    <row r="106" s="1" customFormat="1" ht="25" customHeight="1" x14ac:dyDescent="0.15"/>
    <row r="107" s="1" customFormat="1" ht="25" customHeight="1" x14ac:dyDescent="0.15"/>
    <row r="108" s="1" customFormat="1" ht="25" customHeight="1" x14ac:dyDescent="0.15"/>
    <row r="109" s="1" customFormat="1" ht="25" customHeight="1" x14ac:dyDescent="0.15"/>
    <row r="110" s="1" customFormat="1" ht="25" customHeight="1" x14ac:dyDescent="0.15"/>
    <row r="111" s="1" customFormat="1" ht="25" customHeight="1" x14ac:dyDescent="0.15"/>
    <row r="112" s="1" customFormat="1" ht="25" customHeight="1" x14ac:dyDescent="0.15"/>
    <row r="113" s="1" customFormat="1" ht="25" customHeight="1" x14ac:dyDescent="0.15"/>
    <row r="114" s="1" customFormat="1" ht="25" customHeight="1" x14ac:dyDescent="0.15"/>
    <row r="115" s="1" customFormat="1" ht="25" customHeight="1" x14ac:dyDescent="0.15"/>
    <row r="116" s="1" customFormat="1" ht="25" customHeight="1" x14ac:dyDescent="0.15"/>
    <row r="117" s="1" customFormat="1" ht="25" customHeight="1" x14ac:dyDescent="0.15"/>
    <row r="118" s="1" customFormat="1" ht="25" customHeight="1" x14ac:dyDescent="0.15"/>
    <row r="119" s="1" customFormat="1" ht="25" customHeight="1" x14ac:dyDescent="0.15"/>
    <row r="120" s="1" customFormat="1" ht="25" customHeight="1" x14ac:dyDescent="0.15"/>
    <row r="121" s="1" customFormat="1" ht="25" customHeight="1" x14ac:dyDescent="0.15"/>
    <row r="122" s="1" customFormat="1" ht="25" customHeight="1" x14ac:dyDescent="0.15"/>
    <row r="123" s="1" customFormat="1" ht="25" customHeight="1" x14ac:dyDescent="0.15"/>
    <row r="124" s="1" customFormat="1" ht="25" customHeight="1" x14ac:dyDescent="0.15"/>
    <row r="125" s="1" customFormat="1" ht="25" customHeight="1" x14ac:dyDescent="0.15"/>
    <row r="126" s="1" customFormat="1" ht="25" customHeight="1" x14ac:dyDescent="0.15"/>
    <row r="127" s="1" customFormat="1" ht="25" customHeight="1" x14ac:dyDescent="0.15"/>
    <row r="128" s="1" customFormat="1" ht="25" customHeight="1" x14ac:dyDescent="0.15"/>
    <row r="129" s="1" customFormat="1" ht="25" customHeight="1" x14ac:dyDescent="0.15"/>
    <row r="130" s="1" customFormat="1" ht="25" customHeight="1" x14ac:dyDescent="0.15"/>
    <row r="131" s="1" customFormat="1" ht="25" customHeight="1" x14ac:dyDescent="0.15"/>
    <row r="132" s="1" customFormat="1" ht="25" customHeight="1" x14ac:dyDescent="0.15"/>
    <row r="133" s="1" customFormat="1" ht="25" customHeight="1" x14ac:dyDescent="0.15"/>
    <row r="134" s="1" customFormat="1" ht="25" customHeight="1" x14ac:dyDescent="0.15"/>
    <row r="135" s="1" customFormat="1" ht="25" customHeight="1" x14ac:dyDescent="0.15"/>
    <row r="136" s="1" customFormat="1" ht="25" customHeight="1" x14ac:dyDescent="0.15"/>
    <row r="137" s="1" customFormat="1" ht="25" customHeight="1" x14ac:dyDescent="0.15"/>
    <row r="138" s="1" customFormat="1" ht="25" customHeight="1" x14ac:dyDescent="0.15"/>
    <row r="139" s="1" customFormat="1" ht="25" customHeight="1" x14ac:dyDescent="0.15"/>
    <row r="140" s="1" customFormat="1" ht="25" customHeight="1" x14ac:dyDescent="0.15"/>
    <row r="141" s="1" customFormat="1" ht="25" customHeight="1" x14ac:dyDescent="0.15"/>
    <row r="142" s="1" customFormat="1" ht="25" customHeight="1" x14ac:dyDescent="0.15"/>
    <row r="143" s="1" customFormat="1" ht="25" customHeight="1" x14ac:dyDescent="0.15"/>
    <row r="144" s="1" customFormat="1" ht="25" customHeight="1" x14ac:dyDescent="0.15"/>
    <row r="145" s="1" customFormat="1" ht="25" customHeight="1" x14ac:dyDescent="0.15"/>
    <row r="146" s="1" customFormat="1" ht="25" customHeight="1" x14ac:dyDescent="0.15"/>
    <row r="147" s="1" customFormat="1" ht="25" customHeight="1" x14ac:dyDescent="0.15"/>
    <row r="148" s="1" customFormat="1" ht="25" customHeight="1" x14ac:dyDescent="0.15"/>
    <row r="149" s="1" customFormat="1" ht="25" customHeight="1" x14ac:dyDescent="0.15"/>
    <row r="150" s="1" customFormat="1" ht="25" customHeight="1" x14ac:dyDescent="0.15"/>
    <row r="151" s="1" customFormat="1" ht="25" customHeight="1" x14ac:dyDescent="0.15"/>
    <row r="152" s="1" customFormat="1" ht="25" customHeight="1" x14ac:dyDescent="0.15"/>
    <row r="153" s="1" customFormat="1" ht="25" customHeight="1" x14ac:dyDescent="0.15"/>
    <row r="154" s="1" customFormat="1" ht="25" customHeight="1" x14ac:dyDescent="0.15"/>
    <row r="155" s="1" customFormat="1" ht="25" customHeight="1" x14ac:dyDescent="0.15"/>
    <row r="156" s="1" customFormat="1" ht="25" customHeight="1" x14ac:dyDescent="0.15"/>
    <row r="157" s="1" customFormat="1" ht="25" customHeight="1" x14ac:dyDescent="0.15"/>
    <row r="158" s="1" customFormat="1" ht="25" customHeight="1" x14ac:dyDescent="0.15"/>
    <row r="159" s="1" customFormat="1" ht="25" customHeight="1" x14ac:dyDescent="0.15"/>
    <row r="160" s="1" customFormat="1" ht="25" customHeight="1" x14ac:dyDescent="0.15"/>
    <row r="161" s="1" customFormat="1" ht="25" customHeight="1" x14ac:dyDescent="0.15"/>
    <row r="162" s="1" customFormat="1" ht="25" customHeight="1" x14ac:dyDescent="0.15"/>
    <row r="163" s="1" customFormat="1" ht="25" customHeight="1" x14ac:dyDescent="0.15"/>
    <row r="164" s="1" customFormat="1" ht="25" customHeight="1" x14ac:dyDescent="0.15"/>
    <row r="165" s="1" customFormat="1" ht="25" customHeight="1" x14ac:dyDescent="0.15"/>
    <row r="166" s="1" customFormat="1" ht="25" customHeight="1" x14ac:dyDescent="0.15"/>
    <row r="167" s="1" customFormat="1" ht="25" customHeight="1" x14ac:dyDescent="0.15"/>
    <row r="168" s="1" customFormat="1" ht="25" customHeight="1" x14ac:dyDescent="0.15"/>
    <row r="169" s="1" customFormat="1" ht="25" customHeight="1" x14ac:dyDescent="0.15"/>
    <row r="170" s="1" customFormat="1" ht="25" customHeight="1" x14ac:dyDescent="0.15"/>
    <row r="171" s="1" customFormat="1" ht="25" customHeight="1" x14ac:dyDescent="0.15"/>
    <row r="172" s="1" customFormat="1" ht="25" customHeight="1" x14ac:dyDescent="0.15"/>
    <row r="173" s="1" customFormat="1" ht="25" customHeight="1" x14ac:dyDescent="0.15"/>
    <row r="174" s="1" customFormat="1" ht="25" customHeight="1" x14ac:dyDescent="0.15"/>
    <row r="175" s="1" customFormat="1" ht="25" customHeight="1" x14ac:dyDescent="0.15"/>
    <row r="176" s="1" customFormat="1" ht="25" customHeight="1" x14ac:dyDescent="0.15"/>
    <row r="177" s="1" customFormat="1" ht="25" customHeight="1" x14ac:dyDescent="0.15"/>
    <row r="178" s="1" customFormat="1" ht="25" customHeight="1" x14ac:dyDescent="0.15"/>
    <row r="179" s="1" customFormat="1" ht="25" customHeight="1" x14ac:dyDescent="0.15"/>
    <row r="180" s="1" customFormat="1" ht="25" customHeight="1" x14ac:dyDescent="0.15"/>
    <row r="181" s="1" customFormat="1" ht="25" customHeight="1" x14ac:dyDescent="0.15"/>
    <row r="182" s="1" customFormat="1" ht="25" customHeight="1" x14ac:dyDescent="0.15"/>
    <row r="183" s="1" customFormat="1" ht="25" customHeight="1" x14ac:dyDescent="0.15"/>
    <row r="184" s="1" customFormat="1" ht="25" customHeight="1" x14ac:dyDescent="0.15"/>
    <row r="185" s="1" customFormat="1" ht="25" customHeight="1" x14ac:dyDescent="0.15"/>
    <row r="186" s="1" customFormat="1" ht="25" customHeight="1" x14ac:dyDescent="0.15"/>
    <row r="187" s="1" customFormat="1" ht="25" customHeight="1" x14ac:dyDescent="0.15"/>
    <row r="188" s="1" customFormat="1" ht="25" customHeight="1" x14ac:dyDescent="0.15"/>
    <row r="189" s="1" customFormat="1" ht="25" customHeight="1" x14ac:dyDescent="0.15"/>
    <row r="190" s="1" customFormat="1" ht="25" customHeight="1" x14ac:dyDescent="0.15"/>
    <row r="191" s="1" customFormat="1" ht="25" customHeight="1" x14ac:dyDescent="0.15"/>
    <row r="192" s="1" customFormat="1" ht="25" customHeight="1" x14ac:dyDescent="0.15"/>
    <row r="193" s="1" customFormat="1" ht="25" customHeight="1" x14ac:dyDescent="0.15"/>
    <row r="194" s="1" customFormat="1" ht="25" customHeight="1" x14ac:dyDescent="0.15"/>
    <row r="195" s="1" customFormat="1" ht="25" customHeight="1" x14ac:dyDescent="0.15"/>
    <row r="196" s="1" customFormat="1" ht="25" customHeight="1" x14ac:dyDescent="0.15"/>
    <row r="197" s="1" customFormat="1" ht="25" customHeight="1" x14ac:dyDescent="0.15"/>
    <row r="198" s="1" customFormat="1" ht="25" customHeight="1" x14ac:dyDescent="0.15"/>
    <row r="199" s="1" customFormat="1" ht="25" customHeight="1" x14ac:dyDescent="0.15"/>
    <row r="200" s="1" customFormat="1" ht="25" customHeight="1" x14ac:dyDescent="0.15"/>
    <row r="201" s="1" customFormat="1" ht="25" customHeight="1" x14ac:dyDescent="0.15"/>
    <row r="202" s="1" customFormat="1" ht="25" customHeight="1" x14ac:dyDescent="0.15"/>
    <row r="203" s="1" customFormat="1" ht="25" customHeight="1" x14ac:dyDescent="0.15"/>
    <row r="204" s="1" customFormat="1" ht="25" customHeight="1" x14ac:dyDescent="0.15"/>
    <row r="205" s="1" customFormat="1" ht="25" customHeight="1" x14ac:dyDescent="0.15"/>
    <row r="206" s="1" customFormat="1" ht="25" customHeight="1" x14ac:dyDescent="0.15"/>
    <row r="207" s="1" customFormat="1" ht="25" customHeight="1" x14ac:dyDescent="0.15"/>
    <row r="208" s="1" customFormat="1" ht="25" customHeight="1" x14ac:dyDescent="0.15"/>
    <row r="209" s="1" customFormat="1" ht="25" customHeight="1" x14ac:dyDescent="0.15"/>
    <row r="210" s="1" customFormat="1" ht="25" customHeight="1" x14ac:dyDescent="0.15"/>
    <row r="211" s="1" customFormat="1" ht="25" customHeight="1" x14ac:dyDescent="0.15"/>
    <row r="212" s="1" customFormat="1" ht="25" customHeight="1" x14ac:dyDescent="0.15"/>
    <row r="213" s="1" customFormat="1" ht="25" customHeight="1" x14ac:dyDescent="0.15"/>
    <row r="214" s="1" customFormat="1" ht="25" customHeight="1" x14ac:dyDescent="0.15"/>
    <row r="215" s="1" customFormat="1" ht="25" customHeight="1" x14ac:dyDescent="0.15"/>
    <row r="216" s="1" customFormat="1" ht="25" customHeight="1" x14ac:dyDescent="0.15"/>
    <row r="217" s="1" customFormat="1" ht="25" customHeight="1" x14ac:dyDescent="0.15"/>
    <row r="218" s="1" customFormat="1" ht="25" customHeight="1" x14ac:dyDescent="0.15"/>
    <row r="219" s="1" customFormat="1" ht="25" customHeight="1" x14ac:dyDescent="0.15"/>
    <row r="220" s="1" customFormat="1" ht="25" customHeight="1" x14ac:dyDescent="0.15"/>
    <row r="221" s="1" customFormat="1" ht="25" customHeight="1" x14ac:dyDescent="0.15"/>
    <row r="222" s="1" customFormat="1" ht="25" customHeight="1" x14ac:dyDescent="0.15"/>
    <row r="223" s="1" customFormat="1" ht="25" customHeight="1" x14ac:dyDescent="0.15"/>
    <row r="224" s="1" customFormat="1" ht="25" customHeight="1" x14ac:dyDescent="0.15"/>
    <row r="225" s="1" customFormat="1" ht="25" customHeight="1" x14ac:dyDescent="0.15"/>
    <row r="226" s="1" customFormat="1" ht="25" customHeight="1" x14ac:dyDescent="0.15"/>
    <row r="227" s="1" customFormat="1" ht="25" customHeight="1" x14ac:dyDescent="0.15"/>
    <row r="228" s="1" customFormat="1" ht="25" customHeight="1" x14ac:dyDescent="0.15"/>
    <row r="229" s="1" customFormat="1" ht="25" customHeight="1" x14ac:dyDescent="0.15"/>
    <row r="230" s="1" customFormat="1" ht="25" customHeight="1" x14ac:dyDescent="0.15"/>
    <row r="231" s="1" customFormat="1" ht="25" customHeight="1" x14ac:dyDescent="0.15"/>
    <row r="232" s="1" customFormat="1" ht="25" customHeight="1" x14ac:dyDescent="0.15"/>
    <row r="233" s="1" customFormat="1" ht="25" customHeight="1" x14ac:dyDescent="0.15"/>
    <row r="234" s="1" customFormat="1" ht="25" customHeight="1" x14ac:dyDescent="0.15"/>
    <row r="235" s="1" customFormat="1" ht="25" customHeight="1" x14ac:dyDescent="0.15"/>
    <row r="236" s="1" customFormat="1" ht="25" customHeight="1" x14ac:dyDescent="0.15"/>
    <row r="237" s="1" customFormat="1" ht="25" customHeight="1" x14ac:dyDescent="0.15"/>
    <row r="238" s="1" customFormat="1" ht="25" customHeight="1" x14ac:dyDescent="0.15"/>
    <row r="239" s="1" customFormat="1" ht="25" customHeight="1" x14ac:dyDescent="0.15"/>
    <row r="240" s="1" customFormat="1" ht="25" customHeight="1" x14ac:dyDescent="0.15"/>
    <row r="241" spans="2:10" ht="25" customHeight="1" x14ac:dyDescent="0.15">
      <c r="B241" s="1"/>
      <c r="J241" s="1"/>
    </row>
    <row r="242" spans="2:10" ht="25" customHeight="1" x14ac:dyDescent="0.15">
      <c r="B242" s="1"/>
      <c r="J242" s="1"/>
    </row>
    <row r="243" spans="2:10" ht="25" customHeight="1" x14ac:dyDescent="0.15">
      <c r="B243" s="1"/>
      <c r="J243" s="1"/>
    </row>
    <row r="244" spans="2:10" ht="25" customHeight="1" x14ac:dyDescent="0.15">
      <c r="B244" s="1"/>
      <c r="J244" s="1"/>
    </row>
    <row r="245" spans="2:10" ht="25" customHeight="1" x14ac:dyDescent="0.15">
      <c r="B245" s="1"/>
      <c r="J245" s="1"/>
    </row>
    <row r="246" spans="2:10" ht="25" customHeight="1" x14ac:dyDescent="0.15">
      <c r="B246" s="1"/>
      <c r="J246" s="1"/>
    </row>
    <row r="247" spans="2:10" ht="25" customHeight="1" x14ac:dyDescent="0.15">
      <c r="B247" s="1"/>
      <c r="J247" s="1"/>
    </row>
    <row r="248" spans="2:10" ht="30" customHeight="1" x14ac:dyDescent="0.15">
      <c r="B248" s="1"/>
      <c r="J248" s="1"/>
    </row>
    <row r="249" spans="2:10" ht="30" customHeight="1" x14ac:dyDescent="0.15">
      <c r="B249" s="1"/>
      <c r="J249" s="1"/>
    </row>
    <row r="250" spans="2:10" ht="30" customHeight="1" x14ac:dyDescent="0.15">
      <c r="B250" s="1"/>
      <c r="J250" s="1"/>
    </row>
    <row r="251" spans="2:10" ht="30" customHeight="1" x14ac:dyDescent="0.15">
      <c r="B251" s="7"/>
      <c r="C251" s="4"/>
      <c r="D251" s="5"/>
      <c r="E251" s="5"/>
      <c r="F251" s="4"/>
      <c r="G251" s="4"/>
      <c r="H251" s="4"/>
    </row>
    <row r="252" spans="2:10" ht="30" customHeight="1" x14ac:dyDescent="0.15">
      <c r="B252" s="7"/>
      <c r="C252" s="4"/>
      <c r="D252" s="5"/>
      <c r="E252" s="5"/>
      <c r="F252" s="4"/>
      <c r="G252" s="4"/>
      <c r="H252" s="4"/>
    </row>
    <row r="253" spans="2:10" ht="30" customHeight="1" x14ac:dyDescent="0.15">
      <c r="B253" s="7"/>
      <c r="C253" s="4"/>
      <c r="D253" s="5"/>
      <c r="E253" s="5"/>
      <c r="F253" s="4"/>
      <c r="G253" s="4"/>
      <c r="H253" s="4"/>
    </row>
    <row r="254" spans="2:10" ht="30" customHeight="1" x14ac:dyDescent="0.15">
      <c r="B254" s="7"/>
      <c r="C254" s="4"/>
      <c r="D254" s="5"/>
      <c r="E254" s="5"/>
      <c r="F254" s="4"/>
      <c r="G254" s="4"/>
      <c r="H254" s="4"/>
    </row>
    <row r="255" spans="2:10" ht="30" customHeight="1" x14ac:dyDescent="0.15">
      <c r="B255" s="7"/>
      <c r="C255" s="4"/>
      <c r="D255" s="5"/>
      <c r="E255" s="5"/>
      <c r="F255" s="4"/>
      <c r="G255" s="4"/>
      <c r="H255" s="4"/>
    </row>
    <row r="256" spans="2:10" ht="30" customHeight="1" x14ac:dyDescent="0.15">
      <c r="B256" s="7"/>
      <c r="C256" s="4"/>
      <c r="D256" s="5"/>
      <c r="E256" s="5"/>
      <c r="F256" s="4"/>
      <c r="G256" s="4"/>
      <c r="H256" s="4"/>
    </row>
    <row r="257" spans="2:8" ht="30" customHeight="1" x14ac:dyDescent="0.15">
      <c r="B257" s="7"/>
      <c r="C257" s="4"/>
      <c r="D257" s="5"/>
      <c r="E257" s="5"/>
      <c r="F257" s="4"/>
      <c r="G257" s="4"/>
      <c r="H257" s="4"/>
    </row>
    <row r="258" spans="2:8" ht="30" customHeight="1" x14ac:dyDescent="0.15">
      <c r="B258" s="7"/>
      <c r="C258" s="4"/>
      <c r="D258" s="5"/>
      <c r="E258" s="5"/>
      <c r="F258" s="4"/>
      <c r="G258" s="4"/>
      <c r="H258" s="4"/>
    </row>
    <row r="259" spans="2:8" ht="30" customHeight="1" x14ac:dyDescent="0.15">
      <c r="B259" s="7"/>
      <c r="C259" s="4"/>
      <c r="D259" s="5"/>
      <c r="E259" s="5"/>
      <c r="F259" s="4"/>
      <c r="G259" s="4"/>
      <c r="H259" s="4"/>
    </row>
    <row r="260" spans="2:8" ht="30" customHeight="1" x14ac:dyDescent="0.15">
      <c r="B260" s="7"/>
      <c r="C260" s="4"/>
      <c r="D260" s="5"/>
      <c r="E260" s="5"/>
      <c r="F260" s="4"/>
      <c r="G260" s="4"/>
      <c r="H260" s="4"/>
    </row>
    <row r="261" spans="2:8" ht="30" customHeight="1" x14ac:dyDescent="0.15">
      <c r="B261" s="7"/>
      <c r="C261" s="4"/>
      <c r="D261" s="5"/>
      <c r="E261" s="5"/>
      <c r="F261" s="4"/>
      <c r="G261" s="4"/>
      <c r="H261" s="4"/>
    </row>
    <row r="262" spans="2:8" ht="30" customHeight="1" x14ac:dyDescent="0.15">
      <c r="B262" s="7"/>
      <c r="C262" s="4"/>
      <c r="D262" s="5"/>
      <c r="E262" s="5"/>
      <c r="F262" s="4"/>
      <c r="G262" s="4"/>
      <c r="H262" s="4"/>
    </row>
    <row r="263" spans="2:8" ht="30" customHeight="1" x14ac:dyDescent="0.15">
      <c r="B263" s="7"/>
      <c r="C263" s="4"/>
      <c r="D263" s="5"/>
      <c r="E263" s="5"/>
      <c r="F263" s="4"/>
      <c r="G263" s="4"/>
      <c r="H263" s="4"/>
    </row>
    <row r="264" spans="2:8" ht="30" customHeight="1" x14ac:dyDescent="0.15">
      <c r="B264" s="7"/>
      <c r="C264" s="4"/>
      <c r="D264" s="5"/>
      <c r="E264" s="5"/>
      <c r="F264" s="4"/>
      <c r="G264" s="4"/>
      <c r="H264" s="4"/>
    </row>
    <row r="265" spans="2:8" ht="30" customHeight="1" x14ac:dyDescent="0.15">
      <c r="B265" s="7"/>
      <c r="C265" s="4"/>
      <c r="D265" s="5"/>
      <c r="E265" s="5"/>
      <c r="F265" s="4"/>
      <c r="G265" s="4"/>
      <c r="H265" s="4"/>
    </row>
    <row r="266" spans="2:8" ht="30" customHeight="1" x14ac:dyDescent="0.15">
      <c r="B266" s="7"/>
      <c r="C266" s="4"/>
      <c r="D266" s="5"/>
      <c r="E266" s="5"/>
      <c r="F266" s="4"/>
      <c r="G266" s="4"/>
      <c r="H266" s="4"/>
    </row>
    <row r="267" spans="2:8" ht="30" customHeight="1" x14ac:dyDescent="0.15">
      <c r="B267" s="7"/>
      <c r="C267" s="4"/>
      <c r="D267" s="5"/>
      <c r="E267" s="5"/>
      <c r="F267" s="4"/>
      <c r="G267" s="4"/>
      <c r="H267" s="4"/>
    </row>
    <row r="268" spans="2:8" ht="30" customHeight="1" x14ac:dyDescent="0.15">
      <c r="B268" s="7"/>
      <c r="C268" s="4"/>
      <c r="D268" s="5"/>
      <c r="E268" s="5"/>
      <c r="F268" s="4"/>
      <c r="G268" s="4"/>
      <c r="H268" s="4"/>
    </row>
    <row r="269" spans="2:8" ht="30" customHeight="1" x14ac:dyDescent="0.15">
      <c r="B269" s="7"/>
      <c r="C269" s="4"/>
      <c r="D269" s="5"/>
      <c r="E269" s="5"/>
      <c r="F269" s="4"/>
      <c r="G269" s="4"/>
      <c r="H269" s="4"/>
    </row>
    <row r="270" spans="2:8" ht="30" customHeight="1" x14ac:dyDescent="0.15">
      <c r="B270" s="7"/>
      <c r="C270" s="4"/>
      <c r="D270" s="5"/>
      <c r="E270" s="5"/>
      <c r="F270" s="4"/>
      <c r="G270" s="4"/>
      <c r="H270" s="4"/>
    </row>
    <row r="271" spans="2:8" ht="30" customHeight="1" x14ac:dyDescent="0.15">
      <c r="B271" s="7"/>
      <c r="C271" s="4"/>
      <c r="D271" s="5"/>
      <c r="E271" s="5"/>
      <c r="F271" s="4"/>
      <c r="G271" s="4"/>
      <c r="H271" s="4"/>
    </row>
    <row r="272" spans="2:8" ht="30" customHeight="1" x14ac:dyDescent="0.15">
      <c r="B272" s="7"/>
      <c r="C272" s="4"/>
      <c r="D272" s="5"/>
      <c r="E272" s="5"/>
      <c r="F272" s="4"/>
      <c r="G272" s="4"/>
      <c r="H272" s="4"/>
    </row>
    <row r="273" spans="2:8" ht="30" customHeight="1" x14ac:dyDescent="0.15">
      <c r="B273" s="7"/>
      <c r="C273" s="4"/>
      <c r="D273" s="5"/>
      <c r="E273" s="5"/>
      <c r="F273" s="4"/>
      <c r="G273" s="4"/>
      <c r="H273" s="4"/>
    </row>
    <row r="274" spans="2:8" ht="30" customHeight="1" x14ac:dyDescent="0.15">
      <c r="B274" s="7"/>
      <c r="C274" s="4"/>
      <c r="D274" s="5"/>
      <c r="E274" s="5"/>
      <c r="F274" s="4"/>
      <c r="G274" s="4"/>
      <c r="H274" s="4"/>
    </row>
    <row r="275" spans="2:8" ht="30" customHeight="1" x14ac:dyDescent="0.15">
      <c r="B275" s="7"/>
      <c r="C275" s="4"/>
      <c r="D275" s="5"/>
      <c r="E275" s="5"/>
      <c r="F275" s="4"/>
      <c r="G275" s="4"/>
      <c r="H275" s="4"/>
    </row>
    <row r="276" spans="2:8" ht="30" customHeight="1" x14ac:dyDescent="0.15">
      <c r="B276" s="7"/>
      <c r="C276" s="4"/>
      <c r="D276" s="5"/>
      <c r="E276" s="5"/>
      <c r="F276" s="4"/>
      <c r="G276" s="4"/>
      <c r="H276" s="4"/>
    </row>
    <row r="277" spans="2:8" ht="30" customHeight="1" x14ac:dyDescent="0.15">
      <c r="B277" s="7"/>
      <c r="C277" s="4"/>
      <c r="D277" s="5"/>
      <c r="E277" s="5"/>
      <c r="F277" s="4"/>
      <c r="G277" s="4"/>
      <c r="H277" s="4"/>
    </row>
    <row r="278" spans="2:8" ht="30" customHeight="1" x14ac:dyDescent="0.15">
      <c r="B278" s="7"/>
      <c r="C278" s="4"/>
      <c r="D278" s="5"/>
      <c r="E278" s="5"/>
      <c r="F278" s="4"/>
      <c r="G278" s="4"/>
      <c r="H278" s="4"/>
    </row>
    <row r="279" spans="2:8" ht="30" customHeight="1" x14ac:dyDescent="0.15">
      <c r="B279" s="7"/>
      <c r="C279" s="4"/>
      <c r="D279" s="5"/>
      <c r="E279" s="5"/>
      <c r="F279" s="4"/>
      <c r="G279" s="4"/>
      <c r="H279" s="4"/>
    </row>
    <row r="280" spans="2:8" ht="30" customHeight="1" x14ac:dyDescent="0.15">
      <c r="B280" s="7"/>
      <c r="C280" s="4"/>
      <c r="D280" s="5"/>
      <c r="E280" s="5"/>
      <c r="F280" s="4"/>
      <c r="G280" s="4"/>
      <c r="H280" s="4"/>
    </row>
    <row r="281" spans="2:8" ht="30" customHeight="1" x14ac:dyDescent="0.15">
      <c r="B281" s="7"/>
      <c r="C281" s="4"/>
      <c r="D281" s="5"/>
      <c r="E281" s="5"/>
      <c r="F281" s="4"/>
      <c r="G281" s="4"/>
      <c r="H281" s="4"/>
    </row>
    <row r="282" spans="2:8" ht="30" customHeight="1" x14ac:dyDescent="0.15">
      <c r="B282" s="7"/>
      <c r="C282" s="4"/>
      <c r="D282" s="5"/>
      <c r="E282" s="5"/>
      <c r="F282" s="4"/>
      <c r="G282" s="4"/>
      <c r="H282" s="4"/>
    </row>
    <row r="283" spans="2:8" ht="30" customHeight="1" x14ac:dyDescent="0.15">
      <c r="B283" s="7"/>
      <c r="C283" s="4"/>
      <c r="D283" s="5"/>
      <c r="E283" s="5"/>
      <c r="F283" s="4"/>
      <c r="G283" s="4"/>
      <c r="H283" s="4"/>
    </row>
    <row r="284" spans="2:8" ht="30" customHeight="1" x14ac:dyDescent="0.15">
      <c r="B284" s="7"/>
      <c r="C284" s="4"/>
      <c r="D284" s="5"/>
      <c r="E284" s="5"/>
      <c r="F284" s="4"/>
      <c r="G284" s="4"/>
      <c r="H284" s="4"/>
    </row>
    <row r="285" spans="2:8" ht="30" customHeight="1" x14ac:dyDescent="0.15">
      <c r="B285" s="7"/>
      <c r="C285" s="4"/>
      <c r="D285" s="5"/>
      <c r="E285" s="5"/>
      <c r="F285" s="4"/>
      <c r="G285" s="4"/>
      <c r="H285" s="4"/>
    </row>
    <row r="286" spans="2:8" ht="30" customHeight="1" x14ac:dyDescent="0.15">
      <c r="B286" s="7"/>
      <c r="C286" s="4"/>
      <c r="D286" s="5"/>
      <c r="E286" s="5"/>
      <c r="F286" s="4"/>
      <c r="G286" s="4"/>
      <c r="H286" s="4"/>
    </row>
    <row r="287" spans="2:8" ht="30" customHeight="1" x14ac:dyDescent="0.15">
      <c r="B287" s="7"/>
      <c r="C287" s="4"/>
      <c r="D287" s="5"/>
      <c r="E287" s="5"/>
      <c r="F287" s="4"/>
      <c r="G287" s="4"/>
      <c r="H287" s="4"/>
    </row>
    <row r="288" spans="2:8" ht="30" customHeight="1" x14ac:dyDescent="0.15">
      <c r="B288" s="7"/>
      <c r="C288" s="4"/>
      <c r="D288" s="5"/>
      <c r="E288" s="5"/>
      <c r="F288" s="4"/>
      <c r="G288" s="4"/>
      <c r="H288" s="4"/>
    </row>
    <row r="289" spans="2:8" ht="30" customHeight="1" x14ac:dyDescent="0.15">
      <c r="B289" s="7"/>
      <c r="C289" s="4"/>
      <c r="D289" s="5"/>
      <c r="E289" s="5"/>
      <c r="F289" s="4"/>
      <c r="G289" s="4"/>
      <c r="H289" s="4"/>
    </row>
    <row r="290" spans="2:8" ht="30" customHeight="1" x14ac:dyDescent="0.15">
      <c r="B290" s="7"/>
      <c r="C290" s="4"/>
      <c r="D290" s="5"/>
      <c r="E290" s="5"/>
      <c r="F290" s="4"/>
      <c r="G290" s="4"/>
      <c r="H290" s="4"/>
    </row>
    <row r="291" spans="2:8" ht="30" customHeight="1" x14ac:dyDescent="0.15">
      <c r="B291" s="7"/>
      <c r="C291" s="4"/>
      <c r="D291" s="5"/>
      <c r="E291" s="5"/>
      <c r="F291" s="4"/>
      <c r="G291" s="4"/>
      <c r="H291" s="4"/>
    </row>
    <row r="292" spans="2:8" ht="30" customHeight="1" x14ac:dyDescent="0.15">
      <c r="B292" s="7"/>
      <c r="C292" s="4"/>
      <c r="D292" s="5"/>
      <c r="E292" s="5"/>
      <c r="F292" s="4"/>
      <c r="G292" s="4"/>
      <c r="H292" s="4"/>
    </row>
    <row r="293" spans="2:8" ht="30" customHeight="1" x14ac:dyDescent="0.15">
      <c r="B293" s="7"/>
      <c r="C293" s="4"/>
      <c r="D293" s="5"/>
      <c r="E293" s="5"/>
      <c r="F293" s="4"/>
      <c r="G293" s="4"/>
      <c r="H293" s="4"/>
    </row>
    <row r="294" spans="2:8" ht="30" customHeight="1" x14ac:dyDescent="0.15">
      <c r="B294" s="7"/>
      <c r="C294" s="4"/>
      <c r="D294" s="5"/>
      <c r="E294" s="5"/>
      <c r="F294" s="4"/>
      <c r="G294" s="4"/>
      <c r="H294" s="4"/>
    </row>
    <row r="295" spans="2:8" ht="30" customHeight="1" x14ac:dyDescent="0.15">
      <c r="B295" s="7"/>
      <c r="C295" s="4"/>
      <c r="D295" s="5"/>
      <c r="E295" s="5"/>
      <c r="F295" s="4"/>
      <c r="G295" s="4"/>
      <c r="H295" s="4"/>
    </row>
    <row r="296" spans="2:8" ht="30" customHeight="1" x14ac:dyDescent="0.15">
      <c r="B296" s="7"/>
      <c r="C296" s="4"/>
      <c r="D296" s="5"/>
      <c r="E296" s="5"/>
      <c r="F296" s="4"/>
      <c r="G296" s="4"/>
      <c r="H296" s="4"/>
    </row>
    <row r="297" spans="2:8" ht="30" customHeight="1" x14ac:dyDescent="0.15">
      <c r="B297" s="7"/>
      <c r="C297" s="4"/>
      <c r="D297" s="5"/>
      <c r="E297" s="5"/>
      <c r="F297" s="4"/>
      <c r="G297" s="4"/>
      <c r="H297" s="4"/>
    </row>
    <row r="298" spans="2:8" ht="30" customHeight="1" x14ac:dyDescent="0.15">
      <c r="B298" s="7"/>
      <c r="C298" s="4"/>
      <c r="D298" s="5"/>
      <c r="E298" s="5"/>
      <c r="F298" s="4"/>
      <c r="G298" s="4"/>
      <c r="H298" s="4"/>
    </row>
    <row r="299" spans="2:8" ht="30" customHeight="1" x14ac:dyDescent="0.15">
      <c r="B299" s="7"/>
      <c r="C299" s="4"/>
      <c r="D299" s="5"/>
      <c r="E299" s="5"/>
      <c r="F299" s="4"/>
      <c r="G299" s="4"/>
      <c r="H299" s="4"/>
    </row>
    <row r="300" spans="2:8" ht="30" customHeight="1" x14ac:dyDescent="0.15">
      <c r="B300" s="7"/>
      <c r="C300" s="4"/>
      <c r="D300" s="5"/>
      <c r="E300" s="5"/>
      <c r="F300" s="4"/>
      <c r="G300" s="4"/>
      <c r="H300" s="4"/>
    </row>
    <row r="301" spans="2:8" x14ac:dyDescent="0.15">
      <c r="B301" s="7"/>
      <c r="C301" s="4"/>
      <c r="D301" s="5"/>
      <c r="E301" s="5"/>
      <c r="F301" s="4"/>
      <c r="G301" s="4"/>
      <c r="H301" s="4"/>
    </row>
    <row r="302" spans="2:8" x14ac:dyDescent="0.15">
      <c r="B302" s="7"/>
      <c r="C302" s="4"/>
      <c r="D302" s="5"/>
      <c r="E302" s="5"/>
      <c r="F302" s="4"/>
      <c r="G302" s="4"/>
      <c r="H302" s="4"/>
    </row>
    <row r="303" spans="2:8" x14ac:dyDescent="0.15">
      <c r="B303" s="7"/>
      <c r="C303" s="4"/>
      <c r="D303" s="5"/>
      <c r="E303" s="5"/>
      <c r="F303" s="4"/>
      <c r="G303" s="4"/>
      <c r="H303" s="4"/>
    </row>
    <row r="304" spans="2:8" x14ac:dyDescent="0.15">
      <c r="B304" s="7"/>
      <c r="C304" s="4"/>
      <c r="D304" s="5"/>
      <c r="E304" s="5"/>
      <c r="F304" s="4"/>
      <c r="G304" s="4"/>
      <c r="H304" s="4"/>
    </row>
    <row r="305" spans="2:8" x14ac:dyDescent="0.15">
      <c r="B305" s="7"/>
      <c r="C305" s="4"/>
      <c r="D305" s="5"/>
      <c r="E305" s="5"/>
      <c r="F305" s="4"/>
      <c r="G305" s="4"/>
      <c r="H305" s="4"/>
    </row>
    <row r="306" spans="2:8" x14ac:dyDescent="0.15">
      <c r="B306" s="7"/>
      <c r="C306" s="4"/>
      <c r="D306" s="5"/>
      <c r="E306" s="5"/>
      <c r="F306" s="4"/>
      <c r="G306" s="4"/>
      <c r="H306" s="4"/>
    </row>
    <row r="307" spans="2:8" x14ac:dyDescent="0.15">
      <c r="B307" s="7"/>
      <c r="C307" s="4"/>
      <c r="D307" s="5"/>
      <c r="E307" s="5"/>
      <c r="F307" s="4"/>
      <c r="G307" s="4"/>
      <c r="H307" s="4"/>
    </row>
    <row r="308" spans="2:8" x14ac:dyDescent="0.15">
      <c r="B308" s="7"/>
      <c r="C308" s="4"/>
      <c r="D308" s="5"/>
      <c r="E308" s="5"/>
      <c r="F308" s="4"/>
      <c r="G308" s="4"/>
      <c r="H308" s="4"/>
    </row>
    <row r="309" spans="2:8" x14ac:dyDescent="0.15">
      <c r="B309" s="7"/>
      <c r="C309" s="4"/>
      <c r="D309" s="5"/>
      <c r="E309" s="5"/>
      <c r="F309" s="4"/>
      <c r="G309" s="4"/>
      <c r="H309" s="4"/>
    </row>
    <row r="310" spans="2:8" x14ac:dyDescent="0.15">
      <c r="B310" s="7"/>
      <c r="C310" s="4"/>
      <c r="D310" s="5"/>
      <c r="E310" s="5"/>
      <c r="F310" s="4"/>
      <c r="G310" s="4"/>
      <c r="H310" s="4"/>
    </row>
    <row r="311" spans="2:8" x14ac:dyDescent="0.15">
      <c r="B311" s="7"/>
      <c r="C311" s="4"/>
      <c r="D311" s="5"/>
      <c r="E311" s="5"/>
      <c r="F311" s="4"/>
      <c r="G311" s="4"/>
      <c r="H311" s="4"/>
    </row>
    <row r="312" spans="2:8" x14ac:dyDescent="0.15">
      <c r="B312" s="7"/>
      <c r="C312" s="4"/>
      <c r="D312" s="5"/>
      <c r="E312" s="5"/>
      <c r="F312" s="4"/>
      <c r="G312" s="4"/>
      <c r="H312" s="4"/>
    </row>
    <row r="313" spans="2:8" x14ac:dyDescent="0.15">
      <c r="B313" s="7"/>
      <c r="C313" s="4"/>
      <c r="D313" s="5"/>
      <c r="E313" s="5"/>
      <c r="F313" s="4"/>
      <c r="G313" s="4"/>
      <c r="H313" s="4"/>
    </row>
    <row r="314" spans="2:8" x14ac:dyDescent="0.15">
      <c r="B314" s="7"/>
      <c r="C314" s="4"/>
      <c r="D314" s="5"/>
      <c r="E314" s="5"/>
      <c r="F314" s="4"/>
      <c r="G314" s="4"/>
      <c r="H314" s="4"/>
    </row>
    <row r="315" spans="2:8" x14ac:dyDescent="0.15">
      <c r="B315" s="7"/>
      <c r="C315" s="4"/>
      <c r="D315" s="5"/>
      <c r="E315" s="5"/>
      <c r="F315" s="4"/>
      <c r="G315" s="4"/>
      <c r="H315" s="4"/>
    </row>
    <row r="316" spans="2:8" x14ac:dyDescent="0.15">
      <c r="B316" s="7"/>
      <c r="C316" s="4"/>
      <c r="D316" s="5"/>
      <c r="E316" s="5"/>
      <c r="F316" s="4"/>
      <c r="G316" s="4"/>
      <c r="H316" s="4"/>
    </row>
    <row r="317" spans="2:8" x14ac:dyDescent="0.15">
      <c r="B317" s="7"/>
      <c r="C317" s="4"/>
      <c r="D317" s="5"/>
      <c r="E317" s="5"/>
      <c r="F317" s="4"/>
      <c r="G317" s="4"/>
      <c r="H317" s="4"/>
    </row>
    <row r="318" spans="2:8" x14ac:dyDescent="0.15">
      <c r="B318" s="7"/>
      <c r="C318" s="4"/>
      <c r="D318" s="5"/>
      <c r="E318" s="5"/>
      <c r="F318" s="4"/>
      <c r="G318" s="4"/>
      <c r="H318" s="4"/>
    </row>
    <row r="319" spans="2:8" x14ac:dyDescent="0.15">
      <c r="B319" s="7"/>
      <c r="C319" s="4"/>
      <c r="D319" s="5"/>
      <c r="E319" s="5"/>
      <c r="F319" s="4"/>
      <c r="G319" s="4"/>
      <c r="H319" s="4"/>
    </row>
    <row r="320" spans="2:8" x14ac:dyDescent="0.15">
      <c r="B320" s="7"/>
      <c r="C320" s="4"/>
      <c r="D320" s="5"/>
      <c r="E320" s="5"/>
      <c r="F320" s="4"/>
      <c r="G320" s="4"/>
      <c r="H320" s="4"/>
    </row>
    <row r="321" spans="2:8" x14ac:dyDescent="0.15">
      <c r="B321" s="7"/>
      <c r="C321" s="4"/>
      <c r="D321" s="5"/>
      <c r="E321" s="5"/>
      <c r="F321" s="4"/>
      <c r="G321" s="4"/>
      <c r="H321" s="4"/>
    </row>
    <row r="322" spans="2:8" x14ac:dyDescent="0.15">
      <c r="B322" s="7"/>
      <c r="C322" s="4"/>
      <c r="D322" s="5"/>
      <c r="E322" s="5"/>
      <c r="F322" s="4"/>
      <c r="G322" s="4"/>
      <c r="H322" s="4"/>
    </row>
    <row r="323" spans="2:8" x14ac:dyDescent="0.15">
      <c r="B323" s="7"/>
      <c r="C323" s="4"/>
      <c r="D323" s="5"/>
      <c r="E323" s="5"/>
      <c r="F323" s="4"/>
      <c r="G323" s="4"/>
      <c r="H323" s="4"/>
    </row>
    <row r="324" spans="2:8" x14ac:dyDescent="0.15">
      <c r="B324" s="7"/>
      <c r="C324" s="4"/>
      <c r="D324" s="5"/>
      <c r="E324" s="5"/>
      <c r="F324" s="4"/>
      <c r="G324" s="4"/>
      <c r="H324" s="4"/>
    </row>
    <row r="325" spans="2:8" x14ac:dyDescent="0.15">
      <c r="B325" s="7"/>
      <c r="C325" s="4"/>
      <c r="D325" s="5"/>
      <c r="E325" s="5"/>
      <c r="F325" s="4"/>
      <c r="G325" s="4"/>
      <c r="H325" s="4"/>
    </row>
    <row r="326" spans="2:8" x14ac:dyDescent="0.15">
      <c r="B326" s="7"/>
      <c r="C326" s="4"/>
      <c r="D326" s="5"/>
      <c r="E326" s="5"/>
      <c r="F326" s="4"/>
      <c r="G326" s="4"/>
      <c r="H326" s="4"/>
    </row>
    <row r="327" spans="2:8" x14ac:dyDescent="0.15">
      <c r="B327" s="7"/>
      <c r="C327" s="4"/>
      <c r="D327" s="5"/>
      <c r="E327" s="5"/>
      <c r="F327" s="4"/>
      <c r="G327" s="4"/>
      <c r="H327" s="4"/>
    </row>
    <row r="328" spans="2:8" x14ac:dyDescent="0.15">
      <c r="B328" s="7"/>
      <c r="C328" s="4"/>
      <c r="D328" s="5"/>
      <c r="E328" s="5"/>
      <c r="F328" s="4"/>
      <c r="G328" s="4"/>
      <c r="H328" s="4"/>
    </row>
    <row r="329" spans="2:8" x14ac:dyDescent="0.15">
      <c r="B329" s="7"/>
      <c r="C329" s="4"/>
      <c r="D329" s="5"/>
      <c r="E329" s="5"/>
      <c r="F329" s="4"/>
      <c r="G329" s="4"/>
      <c r="H329" s="4"/>
    </row>
    <row r="330" spans="2:8" x14ac:dyDescent="0.15">
      <c r="B330" s="7"/>
      <c r="C330" s="4"/>
      <c r="D330" s="5"/>
      <c r="E330" s="5"/>
      <c r="F330" s="4"/>
      <c r="G330" s="4"/>
      <c r="H330" s="4"/>
    </row>
    <row r="331" spans="2:8" x14ac:dyDescent="0.15">
      <c r="B331" s="7"/>
      <c r="C331" s="4"/>
      <c r="D331" s="5"/>
      <c r="E331" s="5"/>
      <c r="F331" s="4"/>
      <c r="G331" s="4"/>
      <c r="H331" s="4"/>
    </row>
    <row r="332" spans="2:8" x14ac:dyDescent="0.15">
      <c r="B332" s="7"/>
      <c r="C332" s="4"/>
      <c r="D332" s="5"/>
      <c r="E332" s="5"/>
      <c r="F332" s="4"/>
      <c r="G332" s="4"/>
      <c r="H332" s="4"/>
    </row>
    <row r="333" spans="2:8" x14ac:dyDescent="0.15">
      <c r="B333" s="7"/>
      <c r="C333" s="4"/>
      <c r="D333" s="5"/>
      <c r="E333" s="5"/>
      <c r="F333" s="4"/>
      <c r="G333" s="4"/>
      <c r="H333" s="4"/>
    </row>
    <row r="334" spans="2:8" x14ac:dyDescent="0.15">
      <c r="B334" s="7"/>
      <c r="C334" s="4"/>
      <c r="D334" s="5"/>
      <c r="E334" s="5"/>
      <c r="F334" s="4"/>
      <c r="G334" s="4"/>
      <c r="H334" s="4"/>
    </row>
    <row r="335" spans="2:8" x14ac:dyDescent="0.15">
      <c r="B335" s="7"/>
      <c r="C335" s="4"/>
      <c r="D335" s="5"/>
      <c r="E335" s="5"/>
      <c r="F335" s="4"/>
      <c r="G335" s="4"/>
      <c r="H335" s="4"/>
    </row>
    <row r="336" spans="2:8" x14ac:dyDescent="0.15">
      <c r="B336" s="7"/>
      <c r="C336" s="4"/>
      <c r="D336" s="5"/>
      <c r="E336" s="5"/>
      <c r="F336" s="4"/>
      <c r="G336" s="4"/>
      <c r="H336" s="4"/>
    </row>
    <row r="337" spans="2:8" x14ac:dyDescent="0.15">
      <c r="B337" s="7"/>
      <c r="C337" s="4"/>
      <c r="D337" s="5"/>
      <c r="E337" s="5"/>
      <c r="F337" s="4"/>
      <c r="G337" s="4"/>
      <c r="H337" s="4"/>
    </row>
    <row r="338" spans="2:8" x14ac:dyDescent="0.15">
      <c r="B338" s="7"/>
      <c r="C338" s="4"/>
      <c r="D338" s="5"/>
      <c r="E338" s="5"/>
      <c r="F338" s="4"/>
      <c r="G338" s="4"/>
      <c r="H338" s="4"/>
    </row>
    <row r="339" spans="2:8" x14ac:dyDescent="0.15">
      <c r="B339" s="7"/>
      <c r="C339" s="4"/>
      <c r="D339" s="5"/>
      <c r="E339" s="5"/>
      <c r="F339" s="4"/>
      <c r="G339" s="4"/>
      <c r="H339" s="4"/>
    </row>
    <row r="340" spans="2:8" x14ac:dyDescent="0.15">
      <c r="B340" s="7"/>
      <c r="C340" s="4"/>
      <c r="D340" s="5"/>
      <c r="E340" s="5"/>
      <c r="F340" s="4"/>
      <c r="G340" s="4"/>
      <c r="H340" s="4"/>
    </row>
    <row r="341" spans="2:8" x14ac:dyDescent="0.15">
      <c r="B341" s="7"/>
      <c r="C341" s="4"/>
      <c r="D341" s="5"/>
      <c r="E341" s="5"/>
      <c r="F341" s="4"/>
      <c r="G341" s="4"/>
      <c r="H341" s="4"/>
    </row>
    <row r="342" spans="2:8" x14ac:dyDescent="0.15">
      <c r="B342" s="7"/>
      <c r="C342" s="4"/>
      <c r="D342" s="5"/>
      <c r="E342" s="5"/>
      <c r="F342" s="4"/>
      <c r="G342" s="4"/>
      <c r="H342" s="4"/>
    </row>
    <row r="343" spans="2:8" x14ac:dyDescent="0.15">
      <c r="B343" s="7"/>
      <c r="C343" s="4"/>
      <c r="D343" s="5"/>
      <c r="E343" s="5"/>
      <c r="F343" s="4"/>
      <c r="G343" s="4"/>
      <c r="H343" s="4"/>
    </row>
    <row r="344" spans="2:8" x14ac:dyDescent="0.15">
      <c r="B344" s="7"/>
      <c r="C344" s="4"/>
      <c r="D344" s="5"/>
      <c r="E344" s="5"/>
      <c r="F344" s="4"/>
      <c r="G344" s="4"/>
      <c r="H344" s="4"/>
    </row>
    <row r="345" spans="2:8" x14ac:dyDescent="0.15">
      <c r="B345" s="7"/>
      <c r="C345" s="4"/>
      <c r="D345" s="5"/>
      <c r="E345" s="5"/>
      <c r="F345" s="4"/>
      <c r="G345" s="4"/>
      <c r="H345" s="4"/>
    </row>
    <row r="346" spans="2:8" x14ac:dyDescent="0.15">
      <c r="B346" s="7"/>
      <c r="C346" s="4"/>
      <c r="D346" s="5"/>
      <c r="E346" s="5"/>
      <c r="F346" s="4"/>
      <c r="G346" s="4"/>
      <c r="H346" s="4"/>
    </row>
    <row r="347" spans="2:8" x14ac:dyDescent="0.15">
      <c r="B347" s="7"/>
      <c r="C347" s="4"/>
      <c r="D347" s="5"/>
      <c r="E347" s="5"/>
      <c r="F347" s="4"/>
      <c r="G347" s="4"/>
      <c r="H347" s="4"/>
    </row>
    <row r="348" spans="2:8" x14ac:dyDescent="0.15">
      <c r="B348" s="7"/>
      <c r="C348" s="4"/>
      <c r="D348" s="5"/>
      <c r="E348" s="5"/>
      <c r="F348" s="4"/>
      <c r="G348" s="4"/>
      <c r="H348" s="4"/>
    </row>
    <row r="349" spans="2:8" x14ac:dyDescent="0.15">
      <c r="B349" s="7"/>
      <c r="C349" s="4"/>
      <c r="D349" s="5"/>
      <c r="E349" s="5"/>
      <c r="F349" s="4"/>
      <c r="G349" s="4"/>
      <c r="H349" s="4"/>
    </row>
    <row r="350" spans="2:8" x14ac:dyDescent="0.15">
      <c r="B350" s="7"/>
      <c r="C350" s="4"/>
      <c r="D350" s="5"/>
      <c r="E350" s="5"/>
      <c r="F350" s="4"/>
      <c r="G350" s="4"/>
      <c r="H350" s="4"/>
    </row>
    <row r="351" spans="2:8" x14ac:dyDescent="0.15">
      <c r="B351" s="7"/>
      <c r="C351" s="4"/>
      <c r="D351" s="5"/>
      <c r="E351" s="5"/>
      <c r="F351" s="4"/>
      <c r="G351" s="4"/>
      <c r="H351" s="4"/>
    </row>
    <row r="352" spans="2:8" x14ac:dyDescent="0.15">
      <c r="B352" s="7"/>
      <c r="C352" s="4"/>
      <c r="D352" s="5"/>
      <c r="E352" s="5"/>
      <c r="F352" s="4"/>
      <c r="G352" s="4"/>
      <c r="H352" s="4"/>
    </row>
    <row r="353" spans="2:8" x14ac:dyDescent="0.15">
      <c r="B353" s="7"/>
      <c r="C353" s="4"/>
      <c r="D353" s="5"/>
      <c r="E353" s="5"/>
      <c r="F353" s="4"/>
      <c r="G353" s="4"/>
      <c r="H353" s="4"/>
    </row>
    <row r="354" spans="2:8" x14ac:dyDescent="0.15">
      <c r="B354" s="7"/>
      <c r="C354" s="4"/>
      <c r="D354" s="5"/>
      <c r="E354" s="5"/>
      <c r="F354" s="4"/>
      <c r="G354" s="4"/>
      <c r="H354" s="4"/>
    </row>
    <row r="355" spans="2:8" x14ac:dyDescent="0.15">
      <c r="B355" s="7"/>
      <c r="C355" s="4"/>
      <c r="D355" s="5"/>
      <c r="E355" s="5"/>
      <c r="F355" s="4"/>
      <c r="G355" s="4"/>
      <c r="H355" s="4"/>
    </row>
    <row r="356" spans="2:8" x14ac:dyDescent="0.15">
      <c r="B356" s="7"/>
      <c r="C356" s="4"/>
      <c r="D356" s="5"/>
      <c r="E356" s="5"/>
      <c r="F356" s="4"/>
      <c r="G356" s="4"/>
      <c r="H356" s="4"/>
    </row>
    <row r="357" spans="2:8" x14ac:dyDescent="0.15">
      <c r="B357" s="7"/>
      <c r="C357" s="4"/>
      <c r="D357" s="5"/>
      <c r="E357" s="5"/>
      <c r="F357" s="4"/>
      <c r="G357" s="4"/>
      <c r="H357" s="4"/>
    </row>
    <row r="358" spans="2:8" x14ac:dyDescent="0.15">
      <c r="B358" s="7"/>
      <c r="C358" s="4"/>
      <c r="D358" s="5"/>
      <c r="E358" s="5"/>
      <c r="F358" s="4"/>
      <c r="G358" s="4"/>
      <c r="H358" s="4"/>
    </row>
    <row r="359" spans="2:8" x14ac:dyDescent="0.15">
      <c r="B359" s="7"/>
      <c r="C359" s="4"/>
      <c r="D359" s="5"/>
      <c r="E359" s="5"/>
      <c r="F359" s="4"/>
      <c r="G359" s="4"/>
      <c r="H359" s="4"/>
    </row>
    <row r="360" spans="2:8" x14ac:dyDescent="0.15">
      <c r="B360" s="7"/>
      <c r="C360" s="4"/>
      <c r="D360" s="5"/>
      <c r="E360" s="5"/>
      <c r="F360" s="4"/>
      <c r="G360" s="4"/>
      <c r="H360" s="4"/>
    </row>
    <row r="361" spans="2:8" x14ac:dyDescent="0.15">
      <c r="B361" s="7"/>
      <c r="C361" s="4"/>
      <c r="D361" s="5"/>
      <c r="E361" s="5"/>
      <c r="F361" s="4"/>
      <c r="G361" s="4"/>
      <c r="H361" s="4"/>
    </row>
    <row r="362" spans="2:8" x14ac:dyDescent="0.15">
      <c r="B362" s="7"/>
      <c r="C362" s="4"/>
      <c r="D362" s="5"/>
      <c r="E362" s="5"/>
      <c r="F362" s="4"/>
      <c r="G362" s="4"/>
      <c r="H362" s="4"/>
    </row>
    <row r="363" spans="2:8" x14ac:dyDescent="0.15">
      <c r="B363" s="7"/>
      <c r="C363" s="4"/>
      <c r="D363" s="5"/>
      <c r="E363" s="5"/>
      <c r="F363" s="4"/>
      <c r="G363" s="4"/>
      <c r="H363" s="4"/>
    </row>
    <row r="364" spans="2:8" x14ac:dyDescent="0.15">
      <c r="B364" s="7"/>
      <c r="C364" s="4"/>
      <c r="D364" s="5"/>
      <c r="E364" s="5"/>
      <c r="F364" s="4"/>
      <c r="G364" s="4"/>
      <c r="H364" s="4"/>
    </row>
    <row r="365" spans="2:8" x14ac:dyDescent="0.15">
      <c r="B365" s="7"/>
      <c r="C365" s="4"/>
      <c r="D365" s="5"/>
      <c r="E365" s="5"/>
      <c r="F365" s="4"/>
      <c r="G365" s="4"/>
      <c r="H365" s="4"/>
    </row>
    <row r="366" spans="2:8" x14ac:dyDescent="0.15">
      <c r="B366" s="7"/>
      <c r="C366" s="4"/>
      <c r="D366" s="5"/>
      <c r="E366" s="5"/>
      <c r="F366" s="4"/>
      <c r="G366" s="4"/>
      <c r="H366" s="4"/>
    </row>
    <row r="367" spans="2:8" x14ac:dyDescent="0.15">
      <c r="B367" s="7"/>
      <c r="C367" s="4"/>
      <c r="D367" s="5"/>
      <c r="E367" s="5"/>
      <c r="F367" s="4"/>
      <c r="G367" s="4"/>
      <c r="H367" s="4"/>
    </row>
    <row r="368" spans="2:8" x14ac:dyDescent="0.15">
      <c r="B368" s="7"/>
      <c r="C368" s="4"/>
      <c r="D368" s="5"/>
      <c r="E368" s="5"/>
      <c r="F368" s="4"/>
      <c r="G368" s="4"/>
      <c r="H368" s="4"/>
    </row>
    <row r="369" spans="2:8" x14ac:dyDescent="0.15">
      <c r="B369" s="7"/>
      <c r="C369" s="4"/>
      <c r="D369" s="5"/>
      <c r="E369" s="5"/>
      <c r="F369" s="4"/>
      <c r="G369" s="4"/>
      <c r="H369" s="4"/>
    </row>
    <row r="370" spans="2:8" x14ac:dyDescent="0.15">
      <c r="B370" s="7"/>
      <c r="C370" s="4"/>
      <c r="D370" s="5"/>
      <c r="E370" s="5"/>
      <c r="F370" s="4"/>
      <c r="G370" s="4"/>
      <c r="H370" s="4"/>
    </row>
    <row r="371" spans="2:8" x14ac:dyDescent="0.15">
      <c r="B371" s="7"/>
      <c r="C371" s="4"/>
      <c r="D371" s="5"/>
      <c r="E371" s="5"/>
      <c r="F371" s="4"/>
      <c r="G371" s="4"/>
      <c r="H371" s="4"/>
    </row>
    <row r="372" spans="2:8" x14ac:dyDescent="0.15">
      <c r="B372" s="7"/>
      <c r="C372" s="4"/>
      <c r="D372" s="5"/>
      <c r="E372" s="5"/>
      <c r="F372" s="4"/>
      <c r="G372" s="4"/>
      <c r="H372" s="4"/>
    </row>
    <row r="373" spans="2:8" x14ac:dyDescent="0.15">
      <c r="B373" s="7"/>
      <c r="C373" s="4"/>
      <c r="D373" s="5"/>
      <c r="E373" s="5"/>
      <c r="F373" s="4"/>
      <c r="G373" s="4"/>
      <c r="H373" s="4"/>
    </row>
    <row r="374" spans="2:8" x14ac:dyDescent="0.15">
      <c r="B374" s="7"/>
      <c r="C374" s="4"/>
      <c r="D374" s="5"/>
      <c r="E374" s="5"/>
      <c r="F374" s="4"/>
      <c r="G374" s="4"/>
      <c r="H374" s="4"/>
    </row>
    <row r="375" spans="2:8" x14ac:dyDescent="0.15">
      <c r="B375" s="7"/>
      <c r="C375" s="4"/>
      <c r="D375" s="5"/>
      <c r="E375" s="5"/>
      <c r="F375" s="4"/>
      <c r="G375" s="4"/>
      <c r="H375" s="4"/>
    </row>
    <row r="376" spans="2:8" x14ac:dyDescent="0.15">
      <c r="B376" s="7"/>
      <c r="C376" s="4"/>
      <c r="D376" s="5"/>
      <c r="E376" s="5"/>
      <c r="F376" s="4"/>
      <c r="G376" s="4"/>
      <c r="H376" s="4"/>
    </row>
    <row r="377" spans="2:8" x14ac:dyDescent="0.15">
      <c r="B377" s="7"/>
      <c r="C377" s="4"/>
      <c r="D377" s="5"/>
      <c r="E377" s="5"/>
      <c r="F377" s="4"/>
      <c r="G377" s="4"/>
      <c r="H377" s="4"/>
    </row>
    <row r="378" spans="2:8" x14ac:dyDescent="0.15">
      <c r="B378" s="7"/>
      <c r="C378" s="4"/>
      <c r="D378" s="5"/>
      <c r="E378" s="5"/>
      <c r="F378" s="4"/>
      <c r="G378" s="4"/>
      <c r="H378" s="4"/>
    </row>
    <row r="379" spans="2:8" x14ac:dyDescent="0.15">
      <c r="B379" s="7"/>
      <c r="C379" s="4"/>
      <c r="D379" s="5"/>
      <c r="E379" s="5"/>
      <c r="F379" s="4"/>
      <c r="G379" s="4"/>
      <c r="H379" s="4"/>
    </row>
    <row r="380" spans="2:8" x14ac:dyDescent="0.15">
      <c r="B380" s="7"/>
      <c r="C380" s="4"/>
      <c r="D380" s="5"/>
      <c r="E380" s="5"/>
      <c r="F380" s="4"/>
      <c r="G380" s="4"/>
      <c r="H380" s="4"/>
    </row>
    <row r="381" spans="2:8" x14ac:dyDescent="0.15">
      <c r="B381" s="7"/>
      <c r="C381" s="4"/>
      <c r="D381" s="5"/>
      <c r="E381" s="5"/>
      <c r="F381" s="4"/>
      <c r="G381" s="4"/>
      <c r="H381" s="4"/>
    </row>
    <row r="382" spans="2:8" x14ac:dyDescent="0.15">
      <c r="B382" s="7"/>
      <c r="C382" s="4"/>
      <c r="D382" s="5"/>
      <c r="E382" s="5"/>
      <c r="F382" s="4"/>
      <c r="G382" s="4"/>
      <c r="H382" s="4"/>
    </row>
    <row r="383" spans="2:8" x14ac:dyDescent="0.15">
      <c r="B383" s="7"/>
      <c r="C383" s="4"/>
      <c r="D383" s="5"/>
      <c r="E383" s="5"/>
      <c r="F383" s="4"/>
      <c r="G383" s="4"/>
      <c r="H383" s="4"/>
    </row>
    <row r="384" spans="2:8" x14ac:dyDescent="0.15">
      <c r="B384" s="7"/>
      <c r="C384" s="4"/>
      <c r="D384" s="5"/>
      <c r="E384" s="5"/>
      <c r="F384" s="4"/>
      <c r="G384" s="4"/>
      <c r="H384" s="4"/>
    </row>
    <row r="385" spans="2:8" x14ac:dyDescent="0.15">
      <c r="B385" s="7"/>
      <c r="C385" s="4"/>
      <c r="D385" s="5"/>
      <c r="E385" s="5"/>
      <c r="F385" s="4"/>
      <c r="G385" s="4"/>
      <c r="H385" s="4"/>
    </row>
    <row r="386" spans="2:8" x14ac:dyDescent="0.15">
      <c r="B386" s="7"/>
      <c r="C386" s="4"/>
      <c r="D386" s="5"/>
      <c r="E386" s="5"/>
      <c r="F386" s="4"/>
      <c r="G386" s="4"/>
      <c r="H386" s="4"/>
    </row>
    <row r="387" spans="2:8" x14ac:dyDescent="0.15">
      <c r="B387" s="7"/>
      <c r="C387" s="4"/>
      <c r="D387" s="5"/>
      <c r="E387" s="5"/>
      <c r="F387" s="4"/>
      <c r="G387" s="4"/>
      <c r="H387" s="4"/>
    </row>
    <row r="388" spans="2:8" x14ac:dyDescent="0.15">
      <c r="B388" s="7"/>
      <c r="C388" s="4"/>
      <c r="D388" s="5"/>
      <c r="E388" s="5"/>
      <c r="F388" s="4"/>
      <c r="G388" s="4"/>
      <c r="H388" s="4"/>
    </row>
    <row r="389" spans="2:8" x14ac:dyDescent="0.15">
      <c r="B389" s="7"/>
      <c r="C389" s="4"/>
      <c r="D389" s="5"/>
      <c r="E389" s="5"/>
      <c r="F389" s="4"/>
      <c r="G389" s="4"/>
      <c r="H389" s="4"/>
    </row>
    <row r="390" spans="2:8" x14ac:dyDescent="0.15">
      <c r="B390" s="7"/>
      <c r="C390" s="4"/>
      <c r="D390" s="5"/>
      <c r="E390" s="5"/>
      <c r="F390" s="4"/>
      <c r="G390" s="4"/>
      <c r="H390" s="4"/>
    </row>
    <row r="391" spans="2:8" x14ac:dyDescent="0.15">
      <c r="B391" s="7"/>
      <c r="C391" s="4"/>
      <c r="D391" s="5"/>
      <c r="E391" s="5"/>
      <c r="F391" s="4"/>
      <c r="G391" s="4"/>
      <c r="H391" s="4"/>
    </row>
    <row r="392" spans="2:8" x14ac:dyDescent="0.15">
      <c r="B392" s="7"/>
      <c r="C392" s="4"/>
      <c r="D392" s="5"/>
      <c r="E392" s="5"/>
      <c r="F392" s="4"/>
      <c r="G392" s="4"/>
      <c r="H392" s="4"/>
    </row>
    <row r="393" spans="2:8" x14ac:dyDescent="0.15">
      <c r="B393" s="7"/>
      <c r="C393" s="4"/>
      <c r="D393" s="5"/>
      <c r="E393" s="5"/>
      <c r="F393" s="4"/>
      <c r="G393" s="4"/>
      <c r="H393" s="4"/>
    </row>
    <row r="394" spans="2:8" x14ac:dyDescent="0.15">
      <c r="B394" s="7"/>
      <c r="C394" s="4"/>
      <c r="D394" s="5"/>
      <c r="E394" s="5"/>
      <c r="F394" s="4"/>
      <c r="G394" s="4"/>
      <c r="H394" s="4"/>
    </row>
    <row r="395" spans="2:8" x14ac:dyDescent="0.15">
      <c r="B395" s="7"/>
      <c r="C395" s="4"/>
      <c r="D395" s="5"/>
      <c r="E395" s="5"/>
      <c r="F395" s="4"/>
      <c r="G395" s="4"/>
      <c r="H395" s="4"/>
    </row>
    <row r="396" spans="2:8" x14ac:dyDescent="0.15">
      <c r="B396" s="7"/>
      <c r="C396" s="4"/>
      <c r="D396" s="5"/>
      <c r="E396" s="5"/>
      <c r="F396" s="4"/>
      <c r="G396" s="4"/>
      <c r="H396" s="4"/>
    </row>
    <row r="397" spans="2:8" x14ac:dyDescent="0.15">
      <c r="B397" s="7"/>
      <c r="C397" s="4"/>
      <c r="D397" s="5"/>
      <c r="E397" s="5"/>
      <c r="F397" s="4"/>
      <c r="G397" s="4"/>
      <c r="H397" s="4"/>
    </row>
    <row r="398" spans="2:8" x14ac:dyDescent="0.15">
      <c r="B398" s="7"/>
      <c r="C398" s="4"/>
      <c r="D398" s="5"/>
      <c r="E398" s="5"/>
      <c r="F398" s="4"/>
      <c r="G398" s="4"/>
      <c r="H398" s="4"/>
    </row>
    <row r="399" spans="2:8" x14ac:dyDescent="0.15">
      <c r="B399" s="7"/>
      <c r="C399" s="4"/>
      <c r="D399" s="5"/>
      <c r="E399" s="5"/>
      <c r="F399" s="4"/>
      <c r="G399" s="4"/>
      <c r="H399" s="4"/>
    </row>
    <row r="400" spans="2:8" x14ac:dyDescent="0.15">
      <c r="B400" s="7"/>
      <c r="C400" s="4"/>
      <c r="D400" s="5"/>
      <c r="E400" s="5"/>
      <c r="F400" s="4"/>
      <c r="G400" s="4"/>
      <c r="H400" s="4"/>
    </row>
    <row r="401" spans="2:8" x14ac:dyDescent="0.15">
      <c r="B401" s="7"/>
      <c r="C401" s="4"/>
      <c r="D401" s="5"/>
      <c r="E401" s="5"/>
      <c r="F401" s="4"/>
      <c r="G401" s="4"/>
      <c r="H401" s="4"/>
    </row>
    <row r="402" spans="2:8" x14ac:dyDescent="0.15">
      <c r="B402" s="7"/>
      <c r="C402" s="4"/>
      <c r="D402" s="5"/>
      <c r="E402" s="5"/>
      <c r="F402" s="4"/>
      <c r="G402" s="4"/>
      <c r="H402" s="4"/>
    </row>
    <row r="403" spans="2:8" x14ac:dyDescent="0.15">
      <c r="B403" s="7"/>
      <c r="C403" s="4"/>
      <c r="D403" s="5"/>
      <c r="E403" s="5"/>
      <c r="F403" s="4"/>
      <c r="G403" s="4"/>
      <c r="H403" s="4"/>
    </row>
    <row r="404" spans="2:8" x14ac:dyDescent="0.15">
      <c r="B404" s="7"/>
      <c r="C404" s="4"/>
      <c r="D404" s="5"/>
      <c r="E404" s="5"/>
      <c r="F404" s="4"/>
      <c r="G404" s="4"/>
      <c r="H404" s="4"/>
    </row>
    <row r="405" spans="2:8" x14ac:dyDescent="0.15">
      <c r="B405" s="7"/>
      <c r="C405" s="4"/>
      <c r="D405" s="5"/>
      <c r="E405" s="5"/>
      <c r="F405" s="4"/>
      <c r="G405" s="4"/>
      <c r="H405" s="4"/>
    </row>
    <row r="406" spans="2:8" x14ac:dyDescent="0.15">
      <c r="B406" s="7"/>
      <c r="C406" s="4"/>
      <c r="D406" s="5"/>
      <c r="E406" s="5"/>
      <c r="F406" s="4"/>
      <c r="G406" s="4"/>
      <c r="H406" s="4"/>
    </row>
    <row r="407" spans="2:8" x14ac:dyDescent="0.15">
      <c r="B407" s="7"/>
      <c r="C407" s="4"/>
      <c r="D407" s="5"/>
      <c r="E407" s="5"/>
      <c r="F407" s="4"/>
      <c r="G407" s="4"/>
      <c r="H407" s="4"/>
    </row>
    <row r="408" spans="2:8" x14ac:dyDescent="0.15">
      <c r="B408" s="7"/>
      <c r="C408" s="4"/>
      <c r="D408" s="5"/>
      <c r="E408" s="5"/>
      <c r="F408" s="4"/>
      <c r="G408" s="4"/>
      <c r="H408" s="4"/>
    </row>
    <row r="409" spans="2:8" x14ac:dyDescent="0.15">
      <c r="B409" s="7"/>
      <c r="C409" s="4"/>
      <c r="D409" s="5"/>
      <c r="E409" s="5"/>
      <c r="F409" s="4"/>
      <c r="G409" s="4"/>
      <c r="H409" s="4"/>
    </row>
    <row r="410" spans="2:8" x14ac:dyDescent="0.15">
      <c r="B410" s="7"/>
      <c r="C410" s="4"/>
      <c r="D410" s="5"/>
      <c r="E410" s="5"/>
      <c r="F410" s="4"/>
      <c r="G410" s="4"/>
      <c r="H410" s="4"/>
    </row>
    <row r="411" spans="2:8" x14ac:dyDescent="0.15">
      <c r="B411" s="7"/>
      <c r="C411" s="4"/>
      <c r="D411" s="5"/>
      <c r="E411" s="5"/>
      <c r="F411" s="4"/>
      <c r="G411" s="4"/>
      <c r="H411" s="4"/>
    </row>
    <row r="412" spans="2:8" x14ac:dyDescent="0.15">
      <c r="B412" s="7"/>
      <c r="C412" s="4"/>
      <c r="D412" s="5"/>
      <c r="E412" s="5"/>
      <c r="F412" s="4"/>
      <c r="G412" s="4"/>
      <c r="H412" s="4"/>
    </row>
    <row r="413" spans="2:8" x14ac:dyDescent="0.15">
      <c r="B413" s="7"/>
      <c r="C413" s="4"/>
      <c r="D413" s="5"/>
      <c r="E413" s="5"/>
      <c r="F413" s="4"/>
      <c r="G413" s="4"/>
      <c r="H413" s="4"/>
    </row>
    <row r="414" spans="2:8" x14ac:dyDescent="0.15">
      <c r="B414" s="7"/>
      <c r="C414" s="4"/>
      <c r="D414" s="5"/>
      <c r="E414" s="5"/>
      <c r="F414" s="4"/>
      <c r="G414" s="4"/>
      <c r="H414" s="4"/>
    </row>
    <row r="415" spans="2:8" x14ac:dyDescent="0.15">
      <c r="B415" s="7"/>
      <c r="C415" s="4"/>
      <c r="D415" s="5"/>
      <c r="E415" s="5"/>
      <c r="F415" s="4"/>
      <c r="G415" s="4"/>
      <c r="H415" s="4"/>
    </row>
    <row r="416" spans="2:8" x14ac:dyDescent="0.15">
      <c r="B416" s="7"/>
      <c r="C416" s="4"/>
      <c r="D416" s="5"/>
      <c r="E416" s="5"/>
      <c r="F416" s="4"/>
      <c r="G416" s="4"/>
      <c r="H416" s="4"/>
    </row>
    <row r="417" spans="2:8" x14ac:dyDescent="0.15">
      <c r="B417" s="7"/>
      <c r="C417" s="4"/>
      <c r="D417" s="5"/>
      <c r="E417" s="5"/>
      <c r="F417" s="4"/>
      <c r="G417" s="4"/>
      <c r="H417" s="4"/>
    </row>
    <row r="418" spans="2:8" x14ac:dyDescent="0.15">
      <c r="B418" s="7"/>
      <c r="C418" s="4"/>
      <c r="D418" s="5"/>
      <c r="E418" s="5"/>
      <c r="F418" s="4"/>
      <c r="G418" s="4"/>
      <c r="H418" s="4"/>
    </row>
    <row r="419" spans="2:8" x14ac:dyDescent="0.15">
      <c r="B419" s="7"/>
      <c r="C419" s="4"/>
      <c r="D419" s="5"/>
      <c r="E419" s="5"/>
      <c r="F419" s="4"/>
      <c r="G419" s="4"/>
      <c r="H419" s="4"/>
    </row>
    <row r="420" spans="2:8" x14ac:dyDescent="0.15">
      <c r="B420" s="7"/>
      <c r="C420" s="4"/>
      <c r="D420" s="5"/>
      <c r="E420" s="5"/>
      <c r="F420" s="4"/>
      <c r="G420" s="4"/>
      <c r="H420" s="4"/>
    </row>
    <row r="421" spans="2:8" x14ac:dyDescent="0.15">
      <c r="B421" s="7"/>
      <c r="C421" s="4"/>
      <c r="D421" s="5"/>
      <c r="E421" s="5"/>
      <c r="F421" s="4"/>
      <c r="G421" s="4"/>
      <c r="H421" s="4"/>
    </row>
    <row r="422" spans="2:8" x14ac:dyDescent="0.15">
      <c r="B422" s="7"/>
      <c r="C422" s="4"/>
      <c r="D422" s="5"/>
      <c r="E422" s="5"/>
      <c r="F422" s="4"/>
      <c r="G422" s="4"/>
      <c r="H422" s="4"/>
    </row>
    <row r="423" spans="2:8" x14ac:dyDescent="0.15">
      <c r="B423" s="7"/>
      <c r="C423" s="4"/>
      <c r="D423" s="5"/>
      <c r="E423" s="5"/>
      <c r="F423" s="4"/>
      <c r="G423" s="4"/>
      <c r="H423" s="4"/>
    </row>
    <row r="424" spans="2:8" x14ac:dyDescent="0.15">
      <c r="B424" s="7"/>
      <c r="C424" s="4"/>
      <c r="D424" s="5"/>
      <c r="E424" s="5"/>
      <c r="F424" s="4"/>
      <c r="G424" s="4"/>
      <c r="H424" s="4"/>
    </row>
    <row r="425" spans="2:8" x14ac:dyDescent="0.15">
      <c r="B425" s="7"/>
      <c r="C425" s="4"/>
      <c r="D425" s="5"/>
      <c r="E425" s="5"/>
      <c r="F425" s="4"/>
      <c r="G425" s="4"/>
      <c r="H425" s="4"/>
    </row>
    <row r="426" spans="2:8" x14ac:dyDescent="0.15">
      <c r="B426" s="7"/>
      <c r="C426" s="4"/>
      <c r="D426" s="5"/>
      <c r="E426" s="5"/>
      <c r="F426" s="4"/>
      <c r="G426" s="4"/>
      <c r="H426" s="4"/>
    </row>
    <row r="427" spans="2:8" x14ac:dyDescent="0.15">
      <c r="B427" s="7"/>
      <c r="C427" s="4"/>
      <c r="D427" s="5"/>
      <c r="E427" s="5"/>
      <c r="F427" s="4"/>
      <c r="G427" s="4"/>
      <c r="H427" s="4"/>
    </row>
    <row r="428" spans="2:8" x14ac:dyDescent="0.15">
      <c r="B428" s="7"/>
      <c r="C428" s="4"/>
      <c r="D428" s="5"/>
      <c r="E428" s="5"/>
      <c r="F428" s="4"/>
      <c r="G428" s="4"/>
      <c r="H428" s="4"/>
    </row>
    <row r="429" spans="2:8" x14ac:dyDescent="0.15">
      <c r="B429" s="7"/>
      <c r="C429" s="4"/>
      <c r="D429" s="5"/>
      <c r="E429" s="5"/>
      <c r="F429" s="4"/>
      <c r="G429" s="4"/>
      <c r="H429" s="4"/>
    </row>
    <row r="430" spans="2:8" x14ac:dyDescent="0.15">
      <c r="B430" s="7"/>
      <c r="C430" s="4"/>
      <c r="D430" s="5"/>
      <c r="E430" s="5"/>
      <c r="F430" s="4"/>
      <c r="G430" s="4"/>
      <c r="H430" s="4"/>
    </row>
    <row r="431" spans="2:8" x14ac:dyDescent="0.15">
      <c r="B431" s="7"/>
      <c r="C431" s="4"/>
      <c r="D431" s="5"/>
      <c r="E431" s="5"/>
      <c r="F431" s="4"/>
      <c r="G431" s="4"/>
      <c r="H431" s="4"/>
    </row>
    <row r="432" spans="2:8" x14ac:dyDescent="0.15">
      <c r="B432" s="7"/>
      <c r="C432" s="4"/>
      <c r="D432" s="5"/>
      <c r="E432" s="5"/>
      <c r="F432" s="4"/>
      <c r="G432" s="4"/>
      <c r="H432" s="4"/>
    </row>
    <row r="433" spans="2:8" x14ac:dyDescent="0.15">
      <c r="B433" s="7"/>
      <c r="C433" s="4"/>
      <c r="D433" s="5"/>
      <c r="E433" s="5"/>
      <c r="F433" s="4"/>
      <c r="G433" s="4"/>
      <c r="H433" s="4"/>
    </row>
    <row r="434" spans="2:8" x14ac:dyDescent="0.15">
      <c r="B434" s="7"/>
      <c r="C434" s="4"/>
      <c r="D434" s="5"/>
      <c r="E434" s="5"/>
      <c r="F434" s="4"/>
      <c r="G434" s="4"/>
      <c r="H434" s="4"/>
    </row>
    <row r="435" spans="2:8" x14ac:dyDescent="0.15">
      <c r="B435" s="7"/>
      <c r="C435" s="4"/>
      <c r="D435" s="5"/>
      <c r="E435" s="5"/>
      <c r="F435" s="4"/>
      <c r="G435" s="4"/>
      <c r="H435" s="4"/>
    </row>
    <row r="436" spans="2:8" x14ac:dyDescent="0.15">
      <c r="B436" s="7"/>
      <c r="C436" s="4"/>
      <c r="D436" s="5"/>
      <c r="E436" s="5"/>
      <c r="F436" s="4"/>
      <c r="G436" s="4"/>
      <c r="H436" s="4"/>
    </row>
    <row r="437" spans="2:8" x14ac:dyDescent="0.15">
      <c r="B437" s="7"/>
      <c r="C437" s="4"/>
      <c r="D437" s="5"/>
      <c r="E437" s="5"/>
      <c r="F437" s="4"/>
      <c r="G437" s="4"/>
      <c r="H437" s="4"/>
    </row>
    <row r="438" spans="2:8" x14ac:dyDescent="0.15">
      <c r="B438" s="7"/>
      <c r="C438" s="4"/>
      <c r="D438" s="5"/>
      <c r="E438" s="5"/>
      <c r="F438" s="4"/>
      <c r="G438" s="4"/>
      <c r="H438" s="4"/>
    </row>
    <row r="439" spans="2:8" x14ac:dyDescent="0.15">
      <c r="B439" s="7"/>
      <c r="C439" s="4"/>
      <c r="D439" s="5"/>
      <c r="E439" s="5"/>
      <c r="F439" s="4"/>
      <c r="G439" s="4"/>
      <c r="H439" s="4"/>
    </row>
    <row r="440" spans="2:8" x14ac:dyDescent="0.15">
      <c r="B440" s="7"/>
      <c r="C440" s="4"/>
      <c r="D440" s="5"/>
      <c r="E440" s="5"/>
      <c r="F440" s="4"/>
      <c r="G440" s="4"/>
      <c r="H440" s="4"/>
    </row>
    <row r="441" spans="2:8" x14ac:dyDescent="0.15">
      <c r="B441" s="7"/>
      <c r="C441" s="4"/>
      <c r="D441" s="5"/>
      <c r="E441" s="5"/>
      <c r="F441" s="4"/>
      <c r="G441" s="4"/>
      <c r="H441" s="4"/>
    </row>
    <row r="442" spans="2:8" x14ac:dyDescent="0.15">
      <c r="B442" s="7"/>
      <c r="C442" s="4"/>
      <c r="D442" s="5"/>
      <c r="E442" s="5"/>
      <c r="F442" s="4"/>
      <c r="G442" s="4"/>
      <c r="H442" s="4"/>
    </row>
    <row r="443" spans="2:8" x14ac:dyDescent="0.15">
      <c r="B443" s="7"/>
      <c r="C443" s="4"/>
      <c r="D443" s="5"/>
      <c r="E443" s="5"/>
      <c r="F443" s="4"/>
      <c r="G443" s="4"/>
      <c r="H443" s="4"/>
    </row>
    <row r="444" spans="2:8" x14ac:dyDescent="0.15">
      <c r="B444" s="7"/>
      <c r="C444" s="4"/>
      <c r="D444" s="5"/>
      <c r="E444" s="5"/>
      <c r="F444" s="4"/>
      <c r="G444" s="4"/>
      <c r="H444" s="4"/>
    </row>
    <row r="445" spans="2:8" x14ac:dyDescent="0.15">
      <c r="B445" s="7"/>
      <c r="C445" s="4"/>
      <c r="D445" s="5"/>
      <c r="E445" s="5"/>
      <c r="F445" s="4"/>
      <c r="G445" s="4"/>
      <c r="H445" s="4"/>
    </row>
    <row r="446" spans="2:8" x14ac:dyDescent="0.15">
      <c r="B446" s="7"/>
      <c r="C446" s="4"/>
      <c r="D446" s="5"/>
      <c r="E446" s="5"/>
      <c r="F446" s="4"/>
      <c r="G446" s="4"/>
      <c r="H446" s="4"/>
    </row>
    <row r="447" spans="2:8" x14ac:dyDescent="0.15">
      <c r="B447" s="7"/>
      <c r="C447" s="4"/>
      <c r="D447" s="5"/>
      <c r="E447" s="5"/>
      <c r="F447" s="4"/>
      <c r="G447" s="4"/>
      <c r="H447" s="4"/>
    </row>
    <row r="448" spans="2:8" x14ac:dyDescent="0.15">
      <c r="B448" s="7"/>
      <c r="C448" s="4"/>
      <c r="D448" s="5"/>
      <c r="E448" s="5"/>
      <c r="F448" s="4"/>
      <c r="G448" s="4"/>
      <c r="H448" s="4"/>
    </row>
    <row r="449" spans="2:8" x14ac:dyDescent="0.15">
      <c r="B449" s="7"/>
      <c r="C449" s="4"/>
      <c r="D449" s="5"/>
      <c r="E449" s="5"/>
      <c r="F449" s="4"/>
      <c r="G449" s="4"/>
      <c r="H449" s="4"/>
    </row>
    <row r="450" spans="2:8" x14ac:dyDescent="0.15">
      <c r="B450" s="7"/>
      <c r="C450" s="4"/>
      <c r="D450" s="5"/>
      <c r="E450" s="5"/>
      <c r="F450" s="4"/>
      <c r="G450" s="4"/>
      <c r="H450" s="4"/>
    </row>
    <row r="451" spans="2:8" x14ac:dyDescent="0.15">
      <c r="B451" s="7"/>
      <c r="C451" s="4"/>
      <c r="D451" s="5"/>
      <c r="E451" s="5"/>
      <c r="F451" s="4"/>
      <c r="G451" s="4"/>
      <c r="H451" s="4"/>
    </row>
    <row r="452" spans="2:8" x14ac:dyDescent="0.15">
      <c r="B452" s="7"/>
      <c r="C452" s="4"/>
      <c r="D452" s="5"/>
      <c r="E452" s="5"/>
      <c r="F452" s="4"/>
      <c r="G452" s="4"/>
      <c r="H452" s="4"/>
    </row>
    <row r="453" spans="2:8" x14ac:dyDescent="0.15">
      <c r="B453" s="7"/>
      <c r="C453" s="4"/>
      <c r="D453" s="5"/>
      <c r="E453" s="5"/>
      <c r="F453" s="4"/>
      <c r="G453" s="4"/>
      <c r="H453" s="4"/>
    </row>
    <row r="454" spans="2:8" x14ac:dyDescent="0.15">
      <c r="B454" s="7"/>
      <c r="C454" s="4"/>
      <c r="D454" s="5"/>
      <c r="E454" s="5"/>
      <c r="F454" s="4"/>
      <c r="G454" s="4"/>
      <c r="H454" s="4"/>
    </row>
    <row r="455" spans="2:8" x14ac:dyDescent="0.15">
      <c r="B455" s="7"/>
      <c r="C455" s="4"/>
      <c r="D455" s="5"/>
      <c r="E455" s="5"/>
      <c r="F455" s="4"/>
      <c r="G455" s="4"/>
      <c r="H455" s="4"/>
    </row>
    <row r="456" spans="2:8" x14ac:dyDescent="0.15">
      <c r="B456" s="7"/>
      <c r="C456" s="4"/>
      <c r="D456" s="5"/>
      <c r="E456" s="5"/>
      <c r="F456" s="4"/>
      <c r="G456" s="4"/>
      <c r="H456" s="4"/>
    </row>
    <row r="457" spans="2:8" x14ac:dyDescent="0.15">
      <c r="B457" s="7"/>
      <c r="C457" s="4"/>
      <c r="D457" s="5"/>
      <c r="E457" s="5"/>
      <c r="F457" s="4"/>
      <c r="G457" s="4"/>
      <c r="H457" s="4"/>
    </row>
    <row r="458" spans="2:8" x14ac:dyDescent="0.15">
      <c r="B458" s="7"/>
      <c r="C458" s="4"/>
      <c r="D458" s="5"/>
      <c r="E458" s="5"/>
      <c r="F458" s="4"/>
      <c r="G458" s="4"/>
      <c r="H458" s="4"/>
    </row>
    <row r="459" spans="2:8" x14ac:dyDescent="0.15">
      <c r="B459" s="7"/>
      <c r="C459" s="4"/>
      <c r="D459" s="5"/>
      <c r="E459" s="5"/>
      <c r="F459" s="4"/>
      <c r="G459" s="4"/>
      <c r="H459" s="4"/>
    </row>
    <row r="460" spans="2:8" x14ac:dyDescent="0.15">
      <c r="B460" s="7"/>
      <c r="C460" s="4"/>
      <c r="D460" s="5"/>
      <c r="E460" s="5"/>
      <c r="F460" s="4"/>
      <c r="G460" s="4"/>
      <c r="H460" s="4"/>
    </row>
    <row r="461" spans="2:8" x14ac:dyDescent="0.15">
      <c r="B461" s="7"/>
      <c r="C461" s="4"/>
      <c r="D461" s="5"/>
      <c r="E461" s="5"/>
      <c r="F461" s="4"/>
      <c r="G461" s="4"/>
      <c r="H461" s="4"/>
    </row>
    <row r="462" spans="2:8" x14ac:dyDescent="0.15">
      <c r="B462" s="7"/>
      <c r="C462" s="4"/>
      <c r="D462" s="5"/>
      <c r="E462" s="5"/>
      <c r="F462" s="4"/>
      <c r="G462" s="4"/>
      <c r="H462" s="4"/>
    </row>
    <row r="463" spans="2:8" x14ac:dyDescent="0.15">
      <c r="B463" s="7"/>
      <c r="C463" s="4"/>
      <c r="D463" s="5"/>
      <c r="E463" s="5"/>
      <c r="F463" s="4"/>
      <c r="G463" s="4"/>
      <c r="H463" s="4"/>
    </row>
    <row r="464" spans="2:8" x14ac:dyDescent="0.15">
      <c r="B464" s="7"/>
      <c r="C464" s="4"/>
      <c r="D464" s="5"/>
      <c r="E464" s="5"/>
      <c r="F464" s="4"/>
      <c r="G464" s="4"/>
      <c r="H464" s="4"/>
    </row>
    <row r="465" spans="2:8" x14ac:dyDescent="0.15">
      <c r="B465" s="7"/>
      <c r="C465" s="4"/>
      <c r="D465" s="5"/>
      <c r="E465" s="5"/>
      <c r="F465" s="4"/>
      <c r="G465" s="4"/>
      <c r="H465" s="4"/>
    </row>
    <row r="466" spans="2:8" x14ac:dyDescent="0.15">
      <c r="B466" s="7"/>
      <c r="C466" s="4"/>
      <c r="D466" s="5"/>
      <c r="E466" s="5"/>
      <c r="F466" s="4"/>
      <c r="G466" s="4"/>
      <c r="H466" s="4"/>
    </row>
    <row r="467" spans="2:8" x14ac:dyDescent="0.15">
      <c r="B467" s="7"/>
      <c r="C467" s="4"/>
      <c r="D467" s="5"/>
      <c r="E467" s="5"/>
      <c r="F467" s="4"/>
      <c r="G467" s="4"/>
      <c r="H467" s="4"/>
    </row>
    <row r="468" spans="2:8" x14ac:dyDescent="0.15">
      <c r="B468" s="7"/>
      <c r="C468" s="4"/>
      <c r="D468" s="5"/>
      <c r="E468" s="5"/>
      <c r="F468" s="4"/>
      <c r="G468" s="4"/>
      <c r="H468" s="4"/>
    </row>
    <row r="469" spans="2:8" x14ac:dyDescent="0.15">
      <c r="B469" s="7"/>
      <c r="C469" s="4"/>
      <c r="D469" s="5"/>
      <c r="E469" s="5"/>
      <c r="F469" s="4"/>
      <c r="G469" s="4"/>
      <c r="H469" s="4"/>
    </row>
    <row r="470" spans="2:8" x14ac:dyDescent="0.15">
      <c r="B470" s="7"/>
      <c r="C470" s="4"/>
      <c r="D470" s="5"/>
      <c r="E470" s="5"/>
      <c r="F470" s="4"/>
      <c r="G470" s="4"/>
      <c r="H470" s="4"/>
    </row>
    <row r="471" spans="2:8" x14ac:dyDescent="0.15">
      <c r="B471" s="7"/>
      <c r="C471" s="4"/>
      <c r="D471" s="5"/>
      <c r="E471" s="5"/>
      <c r="F471" s="4"/>
      <c r="G471" s="4"/>
      <c r="H471" s="4"/>
    </row>
    <row r="472" spans="2:8" x14ac:dyDescent="0.15">
      <c r="B472" s="7"/>
      <c r="C472" s="4"/>
      <c r="D472" s="5"/>
      <c r="E472" s="5"/>
      <c r="F472" s="4"/>
      <c r="G472" s="4"/>
      <c r="H472" s="4"/>
    </row>
    <row r="473" spans="2:8" x14ac:dyDescent="0.15">
      <c r="B473" s="7"/>
      <c r="C473" s="4"/>
      <c r="D473" s="5"/>
      <c r="E473" s="5"/>
      <c r="F473" s="4"/>
      <c r="G473" s="4"/>
      <c r="H473" s="4"/>
    </row>
    <row r="474" spans="2:8" x14ac:dyDescent="0.15">
      <c r="B474" s="7"/>
      <c r="C474" s="4"/>
      <c r="D474" s="5"/>
      <c r="E474" s="5"/>
      <c r="F474" s="4"/>
      <c r="G474" s="4"/>
      <c r="H474" s="4"/>
    </row>
    <row r="475" spans="2:8" x14ac:dyDescent="0.15">
      <c r="B475" s="7"/>
      <c r="C475" s="4"/>
      <c r="D475" s="5"/>
      <c r="E475" s="5"/>
      <c r="F475" s="4"/>
      <c r="G475" s="4"/>
      <c r="H475" s="4"/>
    </row>
    <row r="476" spans="2:8" x14ac:dyDescent="0.15">
      <c r="B476" s="7"/>
      <c r="C476" s="4"/>
      <c r="D476" s="5"/>
      <c r="E476" s="5"/>
      <c r="F476" s="4"/>
      <c r="G476" s="4"/>
      <c r="H476" s="4"/>
    </row>
    <row r="477" spans="2:8" x14ac:dyDescent="0.15">
      <c r="B477" s="7"/>
      <c r="C477" s="4"/>
      <c r="D477" s="5"/>
      <c r="E477" s="5"/>
      <c r="F477" s="4"/>
      <c r="G477" s="4"/>
      <c r="H477" s="4"/>
    </row>
    <row r="478" spans="2:8" x14ac:dyDescent="0.15">
      <c r="B478" s="7"/>
      <c r="C478" s="4"/>
      <c r="D478" s="5"/>
      <c r="E478" s="5"/>
      <c r="F478" s="4"/>
      <c r="G478" s="4"/>
      <c r="H478" s="4"/>
    </row>
    <row r="479" spans="2:8" x14ac:dyDescent="0.15">
      <c r="B479" s="7"/>
      <c r="C479" s="4"/>
      <c r="D479" s="5"/>
      <c r="E479" s="5"/>
      <c r="F479" s="4"/>
      <c r="G479" s="4"/>
      <c r="H479" s="4"/>
    </row>
    <row r="480" spans="2:8" x14ac:dyDescent="0.15">
      <c r="B480" s="7"/>
      <c r="C480" s="4"/>
      <c r="D480" s="5"/>
      <c r="E480" s="5"/>
      <c r="F480" s="4"/>
      <c r="G480" s="4"/>
      <c r="H480" s="4"/>
    </row>
    <row r="481" spans="2:8" x14ac:dyDescent="0.15">
      <c r="B481" s="7"/>
      <c r="C481" s="4"/>
      <c r="D481" s="5"/>
      <c r="E481" s="5"/>
      <c r="F481" s="4"/>
      <c r="G481" s="4"/>
      <c r="H481" s="4"/>
    </row>
    <row r="482" spans="2:8" x14ac:dyDescent="0.15">
      <c r="B482" s="7"/>
      <c r="C482" s="4"/>
      <c r="D482" s="5"/>
      <c r="E482" s="5"/>
      <c r="F482" s="4"/>
      <c r="G482" s="4"/>
      <c r="H482" s="4"/>
    </row>
    <row r="483" spans="2:8" x14ac:dyDescent="0.15">
      <c r="B483" s="7"/>
      <c r="C483" s="4"/>
      <c r="D483" s="5"/>
      <c r="E483" s="5"/>
      <c r="F483" s="4"/>
      <c r="G483" s="4"/>
      <c r="H483" s="4"/>
    </row>
    <row r="484" spans="2:8" x14ac:dyDescent="0.15">
      <c r="B484" s="7"/>
      <c r="C484" s="4"/>
      <c r="D484" s="5"/>
      <c r="E484" s="5"/>
      <c r="F484" s="4"/>
      <c r="G484" s="4"/>
      <c r="H484" s="4"/>
    </row>
    <row r="485" spans="2:8" x14ac:dyDescent="0.15">
      <c r="B485" s="7"/>
      <c r="C485" s="4"/>
      <c r="D485" s="5"/>
      <c r="E485" s="5"/>
      <c r="F485" s="4"/>
      <c r="G485" s="4"/>
      <c r="H485" s="4"/>
    </row>
    <row r="486" spans="2:8" x14ac:dyDescent="0.15">
      <c r="B486" s="7"/>
      <c r="C486" s="4"/>
      <c r="D486" s="5"/>
      <c r="E486" s="5"/>
      <c r="F486" s="4"/>
      <c r="G486" s="4"/>
      <c r="H486" s="4"/>
    </row>
    <row r="487" spans="2:8" x14ac:dyDescent="0.15">
      <c r="B487" s="7"/>
      <c r="C487" s="4"/>
      <c r="D487" s="5"/>
      <c r="E487" s="5"/>
      <c r="F487" s="4"/>
      <c r="G487" s="4"/>
      <c r="H487" s="4"/>
    </row>
    <row r="488" spans="2:8" x14ac:dyDescent="0.15">
      <c r="B488" s="7"/>
      <c r="C488" s="4"/>
      <c r="D488" s="5"/>
      <c r="E488" s="5"/>
      <c r="F488" s="4"/>
      <c r="G488" s="4"/>
      <c r="H488" s="4"/>
    </row>
    <row r="489" spans="2:8" x14ac:dyDescent="0.15">
      <c r="B489" s="7"/>
      <c r="C489" s="4"/>
      <c r="D489" s="5"/>
      <c r="E489" s="5"/>
      <c r="F489" s="4"/>
      <c r="G489" s="4"/>
      <c r="H489" s="4"/>
    </row>
    <row r="490" spans="2:8" x14ac:dyDescent="0.15">
      <c r="B490" s="7"/>
      <c r="C490" s="4"/>
      <c r="D490" s="5"/>
      <c r="E490" s="5"/>
      <c r="F490" s="4"/>
      <c r="G490" s="4"/>
      <c r="H490" s="4"/>
    </row>
    <row r="491" spans="2:8" x14ac:dyDescent="0.15">
      <c r="B491" s="7"/>
      <c r="C491" s="4"/>
      <c r="D491" s="5"/>
      <c r="E491" s="5"/>
      <c r="F491" s="4"/>
      <c r="G491" s="4"/>
      <c r="H491" s="4"/>
    </row>
    <row r="492" spans="2:8" x14ac:dyDescent="0.15">
      <c r="B492" s="7"/>
      <c r="C492" s="4"/>
      <c r="D492" s="5"/>
      <c r="E492" s="5"/>
      <c r="F492" s="4"/>
      <c r="G492" s="4"/>
      <c r="H492" s="4"/>
    </row>
    <row r="493" spans="2:8" x14ac:dyDescent="0.15">
      <c r="B493" s="7"/>
      <c r="C493" s="4"/>
      <c r="D493" s="5"/>
      <c r="E493" s="5"/>
      <c r="F493" s="4"/>
      <c r="G493" s="4"/>
      <c r="H493" s="4"/>
    </row>
    <row r="494" spans="2:8" x14ac:dyDescent="0.15">
      <c r="B494" s="7"/>
      <c r="C494" s="4"/>
      <c r="D494" s="5"/>
      <c r="E494" s="5"/>
      <c r="F494" s="4"/>
      <c r="G494" s="4"/>
      <c r="H494" s="4"/>
    </row>
    <row r="495" spans="2:8" x14ac:dyDescent="0.15">
      <c r="B495" s="7"/>
      <c r="C495" s="4"/>
      <c r="D495" s="5"/>
      <c r="E495" s="5"/>
      <c r="F495" s="4"/>
      <c r="G495" s="4"/>
      <c r="H495" s="4"/>
    </row>
    <row r="496" spans="2:8" x14ac:dyDescent="0.15">
      <c r="B496" s="7"/>
      <c r="C496" s="4"/>
      <c r="D496" s="5"/>
      <c r="E496" s="5"/>
      <c r="F496" s="4"/>
      <c r="G496" s="4"/>
      <c r="H496" s="4"/>
    </row>
    <row r="497" spans="2:8" x14ac:dyDescent="0.15">
      <c r="B497" s="7"/>
      <c r="C497" s="4"/>
      <c r="D497" s="5"/>
      <c r="E497" s="5"/>
      <c r="F497" s="4"/>
      <c r="G497" s="4"/>
      <c r="H497" s="4"/>
    </row>
    <row r="498" spans="2:8" x14ac:dyDescent="0.15">
      <c r="B498" s="7"/>
      <c r="C498" s="4"/>
      <c r="D498" s="5"/>
      <c r="E498" s="5"/>
      <c r="F498" s="4"/>
      <c r="G498" s="4"/>
      <c r="H498" s="4"/>
    </row>
    <row r="499" spans="2:8" x14ac:dyDescent="0.15">
      <c r="B499" s="7"/>
      <c r="C499" s="4"/>
      <c r="D499" s="5"/>
      <c r="E499" s="5"/>
      <c r="F499" s="4"/>
      <c r="G499" s="4"/>
      <c r="H499" s="4"/>
    </row>
    <row r="500" spans="2:8" x14ac:dyDescent="0.15">
      <c r="B500" s="7"/>
      <c r="C500" s="4"/>
      <c r="D500" s="5"/>
      <c r="E500" s="5"/>
      <c r="F500" s="4"/>
      <c r="G500" s="4"/>
      <c r="H500" s="4"/>
    </row>
    <row r="501" spans="2:8" x14ac:dyDescent="0.15">
      <c r="B501" s="7"/>
      <c r="C501" s="4"/>
      <c r="D501" s="5"/>
      <c r="E501" s="5"/>
      <c r="F501" s="4"/>
      <c r="G501" s="4"/>
      <c r="H501" s="4"/>
    </row>
    <row r="502" spans="2:8" x14ac:dyDescent="0.15">
      <c r="B502" s="7"/>
      <c r="C502" s="4"/>
      <c r="D502" s="5"/>
      <c r="E502" s="5"/>
      <c r="F502" s="4"/>
      <c r="G502" s="4"/>
      <c r="H502" s="4"/>
    </row>
    <row r="503" spans="2:8" x14ac:dyDescent="0.15">
      <c r="B503" s="7"/>
      <c r="C503" s="4"/>
      <c r="D503" s="5"/>
      <c r="E503" s="5"/>
      <c r="F503" s="4"/>
      <c r="G503" s="4"/>
      <c r="H503" s="4"/>
    </row>
    <row r="504" spans="2:8" x14ac:dyDescent="0.15">
      <c r="B504" s="7"/>
      <c r="C504" s="4"/>
      <c r="D504" s="5"/>
      <c r="E504" s="5"/>
      <c r="F504" s="4"/>
      <c r="G504" s="4"/>
      <c r="H504" s="4"/>
    </row>
    <row r="505" spans="2:8" x14ac:dyDescent="0.15">
      <c r="B505" s="7"/>
      <c r="C505" s="4"/>
      <c r="D505" s="5"/>
      <c r="E505" s="5"/>
      <c r="F505" s="4"/>
      <c r="G505" s="4"/>
      <c r="H505" s="4"/>
    </row>
    <row r="506" spans="2:8" x14ac:dyDescent="0.15">
      <c r="B506" s="7"/>
      <c r="C506" s="4"/>
      <c r="D506" s="5"/>
      <c r="E506" s="5"/>
      <c r="F506" s="4"/>
      <c r="G506" s="4"/>
      <c r="H506" s="4"/>
    </row>
    <row r="507" spans="2:8" x14ac:dyDescent="0.15">
      <c r="B507" s="7"/>
      <c r="C507" s="4"/>
      <c r="D507" s="5"/>
      <c r="E507" s="5"/>
      <c r="F507" s="4"/>
      <c r="G507" s="4"/>
      <c r="H507" s="4"/>
    </row>
    <row r="508" spans="2:8" x14ac:dyDescent="0.15">
      <c r="B508" s="7"/>
      <c r="C508" s="4"/>
      <c r="D508" s="5"/>
      <c r="E508" s="5"/>
      <c r="F508" s="4"/>
      <c r="G508" s="4"/>
      <c r="H508" s="4"/>
    </row>
    <row r="509" spans="2:8" x14ac:dyDescent="0.15">
      <c r="B509" s="7"/>
      <c r="C509" s="4"/>
      <c r="D509" s="5"/>
      <c r="E509" s="5"/>
      <c r="F509" s="4"/>
      <c r="G509" s="4"/>
      <c r="H509" s="4"/>
    </row>
    <row r="510" spans="2:8" x14ac:dyDescent="0.15">
      <c r="B510" s="7"/>
      <c r="C510" s="4"/>
      <c r="D510" s="5"/>
      <c r="E510" s="5"/>
      <c r="F510" s="4"/>
      <c r="G510" s="4"/>
      <c r="H510" s="4"/>
    </row>
    <row r="511" spans="2:8" x14ac:dyDescent="0.15">
      <c r="B511" s="7"/>
      <c r="C511" s="4"/>
      <c r="D511" s="5"/>
      <c r="E511" s="5"/>
      <c r="F511" s="4"/>
      <c r="G511" s="4"/>
      <c r="H511" s="4"/>
    </row>
    <row r="512" spans="2:8" x14ac:dyDescent="0.15">
      <c r="B512" s="7"/>
      <c r="C512" s="4"/>
      <c r="D512" s="5"/>
      <c r="E512" s="5"/>
      <c r="F512" s="4"/>
      <c r="G512" s="4"/>
      <c r="H512" s="4"/>
    </row>
    <row r="513" spans="2:8" x14ac:dyDescent="0.15">
      <c r="B513" s="7"/>
      <c r="C513" s="4"/>
      <c r="D513" s="5"/>
      <c r="E513" s="5"/>
      <c r="F513" s="4"/>
      <c r="G513" s="4"/>
      <c r="H513" s="4"/>
    </row>
    <row r="514" spans="2:8" x14ac:dyDescent="0.15">
      <c r="B514" s="7"/>
      <c r="C514" s="4"/>
      <c r="D514" s="5"/>
      <c r="E514" s="5"/>
      <c r="F514" s="4"/>
      <c r="G514" s="4"/>
      <c r="H514" s="4"/>
    </row>
    <row r="515" spans="2:8" x14ac:dyDescent="0.15">
      <c r="B515" s="7"/>
      <c r="C515" s="4"/>
      <c r="D515" s="5"/>
      <c r="E515" s="5"/>
      <c r="F515" s="4"/>
      <c r="G515" s="4"/>
      <c r="H515" s="4"/>
    </row>
    <row r="516" spans="2:8" x14ac:dyDescent="0.15">
      <c r="B516" s="7"/>
      <c r="C516" s="4"/>
      <c r="D516" s="5"/>
      <c r="E516" s="5"/>
      <c r="F516" s="4"/>
      <c r="G516" s="4"/>
      <c r="H516" s="4"/>
    </row>
    <row r="517" spans="2:8" x14ac:dyDescent="0.15">
      <c r="B517" s="7"/>
      <c r="C517" s="4"/>
      <c r="D517" s="5"/>
      <c r="E517" s="5"/>
      <c r="F517" s="4"/>
      <c r="G517" s="4"/>
      <c r="H517" s="4"/>
    </row>
    <row r="518" spans="2:8" x14ac:dyDescent="0.15">
      <c r="B518" s="7"/>
      <c r="C518" s="4"/>
      <c r="D518" s="5"/>
      <c r="E518" s="5"/>
      <c r="F518" s="4"/>
      <c r="G518" s="4"/>
      <c r="H518" s="4"/>
    </row>
    <row r="519" spans="2:8" x14ac:dyDescent="0.15">
      <c r="B519" s="7"/>
      <c r="C519" s="4"/>
      <c r="D519" s="5"/>
      <c r="E519" s="5"/>
      <c r="F519" s="4"/>
      <c r="G519" s="4"/>
      <c r="H519" s="4"/>
    </row>
    <row r="520" spans="2:8" x14ac:dyDescent="0.15">
      <c r="B520" s="7"/>
      <c r="C520" s="4"/>
      <c r="D520" s="5"/>
      <c r="E520" s="5"/>
      <c r="F520" s="4"/>
      <c r="G520" s="4"/>
      <c r="H520" s="4"/>
    </row>
    <row r="521" spans="2:8" x14ac:dyDescent="0.15">
      <c r="B521" s="7"/>
      <c r="C521" s="4"/>
      <c r="D521" s="5"/>
      <c r="E521" s="5"/>
      <c r="F521" s="4"/>
      <c r="G521" s="4"/>
      <c r="H521" s="4"/>
    </row>
    <row r="522" spans="2:8" x14ac:dyDescent="0.15">
      <c r="B522" s="7"/>
      <c r="C522" s="4"/>
      <c r="D522" s="5"/>
      <c r="E522" s="5"/>
      <c r="F522" s="4"/>
      <c r="G522" s="4"/>
      <c r="H522" s="4"/>
    </row>
    <row r="523" spans="2:8" x14ac:dyDescent="0.15">
      <c r="B523" s="7"/>
      <c r="C523" s="4"/>
      <c r="D523" s="5"/>
      <c r="E523" s="5"/>
      <c r="F523" s="4"/>
      <c r="G523" s="4"/>
      <c r="H523" s="4"/>
    </row>
    <row r="524" spans="2:8" x14ac:dyDescent="0.15">
      <c r="B524" s="7"/>
      <c r="C524" s="4"/>
      <c r="D524" s="5"/>
      <c r="E524" s="5"/>
      <c r="F524" s="4"/>
      <c r="G524" s="4"/>
      <c r="H524" s="4"/>
    </row>
    <row r="525" spans="2:8" x14ac:dyDescent="0.15">
      <c r="B525" s="7"/>
      <c r="C525" s="4"/>
      <c r="D525" s="5"/>
      <c r="E525" s="5"/>
      <c r="F525" s="4"/>
      <c r="G525" s="4"/>
      <c r="H525" s="4"/>
    </row>
    <row r="526" spans="2:8" x14ac:dyDescent="0.15">
      <c r="B526" s="7"/>
      <c r="C526" s="4"/>
      <c r="D526" s="5"/>
      <c r="E526" s="5"/>
      <c r="F526" s="4"/>
      <c r="G526" s="4"/>
      <c r="H526" s="4"/>
    </row>
    <row r="527" spans="2:8" x14ac:dyDescent="0.15">
      <c r="B527" s="7"/>
      <c r="C527" s="4"/>
      <c r="D527" s="5"/>
      <c r="E527" s="5"/>
      <c r="F527" s="4"/>
      <c r="G527" s="4"/>
      <c r="H527" s="4"/>
    </row>
    <row r="528" spans="2:8" x14ac:dyDescent="0.15">
      <c r="B528" s="7"/>
      <c r="C528" s="4"/>
      <c r="D528" s="5"/>
      <c r="E528" s="5"/>
      <c r="F528" s="4"/>
      <c r="G528" s="4"/>
      <c r="H528" s="4"/>
    </row>
    <row r="529" spans="2:8" x14ac:dyDescent="0.15">
      <c r="B529" s="7"/>
      <c r="C529" s="4"/>
      <c r="D529" s="5"/>
      <c r="E529" s="5"/>
      <c r="F529" s="4"/>
      <c r="G529" s="4"/>
      <c r="H529" s="4"/>
    </row>
    <row r="530" spans="2:8" x14ac:dyDescent="0.15">
      <c r="B530" s="7"/>
      <c r="C530" s="4"/>
      <c r="D530" s="5"/>
      <c r="E530" s="5"/>
      <c r="F530" s="4"/>
      <c r="G530" s="4"/>
      <c r="H530" s="4"/>
    </row>
    <row r="531" spans="2:8" x14ac:dyDescent="0.15">
      <c r="B531" s="7"/>
      <c r="C531" s="4"/>
      <c r="D531" s="5"/>
      <c r="E531" s="5"/>
      <c r="F531" s="4"/>
      <c r="G531" s="4"/>
      <c r="H531" s="4"/>
    </row>
    <row r="532" spans="2:8" x14ac:dyDescent="0.15">
      <c r="B532" s="7"/>
      <c r="C532" s="4"/>
      <c r="D532" s="5"/>
      <c r="E532" s="5"/>
      <c r="F532" s="4"/>
      <c r="G532" s="4"/>
      <c r="H532" s="4"/>
    </row>
    <row r="533" spans="2:8" x14ac:dyDescent="0.15">
      <c r="B533" s="7"/>
      <c r="C533" s="4"/>
      <c r="D533" s="5"/>
      <c r="E533" s="5"/>
      <c r="F533" s="4"/>
      <c r="G533" s="4"/>
      <c r="H533" s="4"/>
    </row>
    <row r="534" spans="2:8" x14ac:dyDescent="0.15">
      <c r="B534" s="7"/>
      <c r="C534" s="4"/>
      <c r="D534" s="5"/>
      <c r="E534" s="5"/>
      <c r="F534" s="4"/>
      <c r="G534" s="4"/>
      <c r="H534" s="4"/>
    </row>
    <row r="535" spans="2:8" x14ac:dyDescent="0.15">
      <c r="B535" s="7"/>
      <c r="C535" s="4"/>
      <c r="D535" s="5"/>
      <c r="E535" s="5"/>
      <c r="F535" s="4"/>
      <c r="G535" s="4"/>
      <c r="H535" s="4"/>
    </row>
    <row r="536" spans="2:8" x14ac:dyDescent="0.15">
      <c r="B536" s="7"/>
      <c r="C536" s="4"/>
      <c r="D536" s="5"/>
      <c r="E536" s="5"/>
      <c r="F536" s="4"/>
      <c r="G536" s="4"/>
      <c r="H536" s="4"/>
    </row>
    <row r="537" spans="2:8" x14ac:dyDescent="0.15">
      <c r="B537" s="7"/>
      <c r="C537" s="4"/>
      <c r="D537" s="5"/>
      <c r="E537" s="5"/>
      <c r="F537" s="4"/>
      <c r="G537" s="4"/>
      <c r="H537" s="4"/>
    </row>
    <row r="538" spans="2:8" x14ac:dyDescent="0.15">
      <c r="B538" s="7"/>
      <c r="C538" s="4"/>
      <c r="D538" s="5"/>
      <c r="E538" s="5"/>
      <c r="F538" s="4"/>
      <c r="G538" s="4"/>
      <c r="H538" s="4"/>
    </row>
    <row r="539" spans="2:8" x14ac:dyDescent="0.15">
      <c r="B539" s="7"/>
      <c r="C539" s="4"/>
      <c r="D539" s="5"/>
      <c r="E539" s="5"/>
      <c r="F539" s="4"/>
      <c r="G539" s="4"/>
      <c r="H539" s="4"/>
    </row>
    <row r="540" spans="2:8" x14ac:dyDescent="0.15">
      <c r="B540" s="7"/>
      <c r="C540" s="4"/>
      <c r="D540" s="5"/>
      <c r="E540" s="5"/>
      <c r="F540" s="4"/>
      <c r="G540" s="4"/>
      <c r="H540" s="4"/>
    </row>
    <row r="541" spans="2:8" x14ac:dyDescent="0.15">
      <c r="B541" s="7"/>
      <c r="C541" s="4"/>
      <c r="D541" s="5"/>
      <c r="E541" s="5"/>
      <c r="F541" s="4"/>
      <c r="G541" s="4"/>
      <c r="H541" s="4"/>
    </row>
    <row r="542" spans="2:8" x14ac:dyDescent="0.15">
      <c r="B542" s="7"/>
      <c r="C542" s="4"/>
      <c r="D542" s="5"/>
      <c r="E542" s="5"/>
      <c r="F542" s="4"/>
      <c r="G542" s="4"/>
      <c r="H542" s="4"/>
    </row>
    <row r="543" spans="2:8" x14ac:dyDescent="0.15">
      <c r="B543" s="7"/>
      <c r="C543" s="4"/>
      <c r="D543" s="5"/>
      <c r="E543" s="5"/>
      <c r="F543" s="4"/>
      <c r="G543" s="4"/>
      <c r="H543" s="4"/>
    </row>
    <row r="544" spans="2:8" x14ac:dyDescent="0.15">
      <c r="B544" s="7"/>
      <c r="C544" s="4"/>
      <c r="D544" s="5"/>
      <c r="E544" s="5"/>
      <c r="F544" s="4"/>
      <c r="G544" s="4"/>
      <c r="H544" s="4"/>
    </row>
    <row r="545" spans="2:8" x14ac:dyDescent="0.15">
      <c r="B545" s="7"/>
      <c r="C545" s="4"/>
      <c r="D545" s="5"/>
      <c r="E545" s="5"/>
      <c r="F545" s="4"/>
      <c r="G545" s="4"/>
      <c r="H545" s="4"/>
    </row>
    <row r="546" spans="2:8" x14ac:dyDescent="0.15">
      <c r="B546" s="7"/>
      <c r="C546" s="4"/>
      <c r="D546" s="5"/>
      <c r="E546" s="5"/>
      <c r="F546" s="4"/>
      <c r="G546" s="4"/>
      <c r="H546" s="4"/>
    </row>
    <row r="547" spans="2:8" x14ac:dyDescent="0.15">
      <c r="B547" s="7"/>
      <c r="C547" s="4"/>
      <c r="D547" s="5"/>
      <c r="E547" s="5"/>
      <c r="F547" s="4"/>
      <c r="G547" s="4"/>
      <c r="H547" s="4"/>
    </row>
    <row r="548" spans="2:8" x14ac:dyDescent="0.15">
      <c r="B548" s="7"/>
      <c r="C548" s="4"/>
      <c r="D548" s="5"/>
      <c r="E548" s="5"/>
      <c r="F548" s="4"/>
      <c r="G548" s="4"/>
      <c r="H548" s="4"/>
    </row>
    <row r="549" spans="2:8" x14ac:dyDescent="0.15">
      <c r="B549" s="7"/>
      <c r="C549" s="4"/>
      <c r="D549" s="5"/>
      <c r="E549" s="5"/>
      <c r="F549" s="4"/>
      <c r="G549" s="4"/>
      <c r="H549" s="4"/>
    </row>
    <row r="550" spans="2:8" x14ac:dyDescent="0.15">
      <c r="B550" s="7"/>
      <c r="C550" s="4"/>
      <c r="D550" s="5"/>
      <c r="E550" s="5"/>
      <c r="F550" s="4"/>
      <c r="G550" s="4"/>
      <c r="H550" s="4"/>
    </row>
    <row r="551" spans="2:8" x14ac:dyDescent="0.15">
      <c r="B551" s="7"/>
      <c r="C551" s="4"/>
      <c r="D551" s="5"/>
      <c r="E551" s="5"/>
      <c r="F551" s="4"/>
      <c r="G551" s="4"/>
      <c r="H551" s="4"/>
    </row>
    <row r="552" spans="2:8" x14ac:dyDescent="0.15">
      <c r="B552" s="7"/>
      <c r="C552" s="4"/>
      <c r="D552" s="5"/>
      <c r="E552" s="5"/>
      <c r="F552" s="4"/>
      <c r="G552" s="4"/>
      <c r="H552" s="4"/>
    </row>
    <row r="553" spans="2:8" x14ac:dyDescent="0.15">
      <c r="B553" s="7"/>
      <c r="C553" s="4"/>
      <c r="D553" s="5"/>
      <c r="E553" s="5"/>
      <c r="F553" s="4"/>
      <c r="G553" s="4"/>
      <c r="H553" s="4"/>
    </row>
    <row r="554" spans="2:8" x14ac:dyDescent="0.15">
      <c r="B554" s="7"/>
      <c r="C554" s="4"/>
      <c r="D554" s="5"/>
      <c r="E554" s="5"/>
      <c r="F554" s="4"/>
      <c r="G554" s="4"/>
      <c r="H554" s="4"/>
    </row>
    <row r="555" spans="2:8" x14ac:dyDescent="0.15">
      <c r="B555" s="7"/>
      <c r="C555" s="4"/>
      <c r="D555" s="5"/>
      <c r="E555" s="5"/>
      <c r="F555" s="4"/>
      <c r="G555" s="4"/>
      <c r="H555" s="4"/>
    </row>
    <row r="556" spans="2:8" x14ac:dyDescent="0.15">
      <c r="B556" s="7"/>
      <c r="C556" s="4"/>
      <c r="D556" s="5"/>
      <c r="E556" s="5"/>
      <c r="F556" s="4"/>
      <c r="G556" s="4"/>
      <c r="H556" s="4"/>
    </row>
    <row r="557" spans="2:8" x14ac:dyDescent="0.15">
      <c r="B557" s="7"/>
      <c r="C557" s="4"/>
      <c r="D557" s="5"/>
      <c r="E557" s="5"/>
      <c r="F557" s="4"/>
      <c r="G557" s="4"/>
      <c r="H557" s="4"/>
    </row>
    <row r="558" spans="2:8" x14ac:dyDescent="0.15">
      <c r="B558" s="7"/>
      <c r="C558" s="4"/>
      <c r="D558" s="5"/>
      <c r="E558" s="5"/>
      <c r="F558" s="4"/>
      <c r="G558" s="4"/>
      <c r="H558" s="4"/>
    </row>
    <row r="559" spans="2:8" x14ac:dyDescent="0.15">
      <c r="B559" s="7"/>
      <c r="C559" s="4"/>
      <c r="D559" s="5"/>
      <c r="E559" s="5"/>
      <c r="F559" s="4"/>
      <c r="G559" s="4"/>
      <c r="H559" s="4"/>
    </row>
    <row r="560" spans="2:8" x14ac:dyDescent="0.15">
      <c r="B560" s="7"/>
      <c r="C560" s="4"/>
      <c r="D560" s="5"/>
      <c r="E560" s="5"/>
      <c r="F560" s="4"/>
      <c r="G560" s="4"/>
      <c r="H560" s="4"/>
    </row>
    <row r="561" spans="2:8" x14ac:dyDescent="0.15">
      <c r="B561" s="7"/>
      <c r="C561" s="4"/>
      <c r="D561" s="5"/>
      <c r="E561" s="5"/>
      <c r="F561" s="4"/>
      <c r="G561" s="4"/>
      <c r="H561" s="4"/>
    </row>
    <row r="562" spans="2:8" x14ac:dyDescent="0.15">
      <c r="B562" s="7"/>
      <c r="C562" s="4"/>
      <c r="D562" s="5"/>
      <c r="E562" s="5"/>
      <c r="F562" s="4"/>
      <c r="G562" s="4"/>
      <c r="H562" s="4"/>
    </row>
    <row r="563" spans="2:8" x14ac:dyDescent="0.15">
      <c r="B563" s="7"/>
      <c r="C563" s="4"/>
      <c r="D563" s="5"/>
      <c r="E563" s="5"/>
      <c r="F563" s="4"/>
      <c r="G563" s="4"/>
      <c r="H563" s="4"/>
    </row>
    <row r="564" spans="2:8" x14ac:dyDescent="0.15">
      <c r="B564" s="7"/>
      <c r="C564" s="4"/>
      <c r="D564" s="5"/>
      <c r="E564" s="5"/>
      <c r="F564" s="4"/>
      <c r="G564" s="4"/>
      <c r="H564" s="4"/>
    </row>
    <row r="565" spans="2:8" x14ac:dyDescent="0.15">
      <c r="B565" s="7"/>
      <c r="C565" s="4"/>
      <c r="D565" s="5"/>
      <c r="E565" s="5"/>
      <c r="F565" s="4"/>
      <c r="G565" s="4"/>
      <c r="H565" s="4"/>
    </row>
    <row r="566" spans="2:8" x14ac:dyDescent="0.15">
      <c r="B566" s="7"/>
      <c r="C566" s="4"/>
      <c r="D566" s="5"/>
      <c r="E566" s="5"/>
      <c r="F566" s="4"/>
      <c r="G566" s="4"/>
      <c r="H566" s="4"/>
    </row>
    <row r="567" spans="2:8" x14ac:dyDescent="0.15">
      <c r="B567" s="7"/>
      <c r="C567" s="4"/>
      <c r="D567" s="5"/>
      <c r="E567" s="5"/>
      <c r="F567" s="4"/>
      <c r="G567" s="4"/>
      <c r="H567" s="4"/>
    </row>
    <row r="568" spans="2:8" x14ac:dyDescent="0.15">
      <c r="B568" s="7"/>
      <c r="C568" s="4"/>
      <c r="D568" s="5"/>
      <c r="E568" s="5"/>
      <c r="F568" s="4"/>
      <c r="G568" s="4"/>
      <c r="H568" s="4"/>
    </row>
    <row r="569" spans="2:8" x14ac:dyDescent="0.15">
      <c r="B569" s="7"/>
      <c r="C569" s="4"/>
      <c r="D569" s="5"/>
      <c r="E569" s="5"/>
      <c r="F569" s="4"/>
      <c r="G569" s="4"/>
      <c r="H569" s="4"/>
    </row>
    <row r="570" spans="2:8" x14ac:dyDescent="0.15">
      <c r="B570" s="7"/>
      <c r="C570" s="4"/>
      <c r="D570" s="5"/>
      <c r="E570" s="5"/>
      <c r="F570" s="4"/>
      <c r="G570" s="4"/>
      <c r="H570" s="4"/>
    </row>
    <row r="571" spans="2:8" x14ac:dyDescent="0.15">
      <c r="B571" s="7"/>
      <c r="C571" s="4"/>
      <c r="D571" s="5"/>
      <c r="E571" s="5"/>
      <c r="F571" s="4"/>
      <c r="G571" s="4"/>
      <c r="H571" s="4"/>
    </row>
    <row r="572" spans="2:8" x14ac:dyDescent="0.15">
      <c r="B572" s="7"/>
      <c r="C572" s="4"/>
      <c r="D572" s="5"/>
      <c r="E572" s="5"/>
      <c r="F572" s="4"/>
      <c r="G572" s="4"/>
      <c r="H572" s="4"/>
    </row>
    <row r="573" spans="2:8" x14ac:dyDescent="0.15">
      <c r="B573" s="7"/>
      <c r="C573" s="4"/>
      <c r="D573" s="5"/>
      <c r="E573" s="5"/>
      <c r="F573" s="4"/>
      <c r="G573" s="4"/>
      <c r="H573" s="4"/>
    </row>
    <row r="574" spans="2:8" x14ac:dyDescent="0.15">
      <c r="B574" s="7"/>
      <c r="C574" s="4"/>
      <c r="D574" s="5"/>
      <c r="E574" s="5"/>
      <c r="F574" s="4"/>
      <c r="G574" s="4"/>
      <c r="H574" s="4"/>
    </row>
    <row r="575" spans="2:8" x14ac:dyDescent="0.15">
      <c r="B575" s="7"/>
      <c r="C575" s="4"/>
      <c r="D575" s="5"/>
      <c r="E575" s="5"/>
      <c r="F575" s="4"/>
      <c r="G575" s="4"/>
      <c r="H575" s="4"/>
    </row>
    <row r="576" spans="2:8" x14ac:dyDescent="0.15">
      <c r="B576" s="7"/>
      <c r="C576" s="4"/>
      <c r="D576" s="5"/>
      <c r="E576" s="5"/>
      <c r="F576" s="4"/>
      <c r="G576" s="4"/>
      <c r="H576" s="4"/>
    </row>
    <row r="577" spans="2:8" x14ac:dyDescent="0.15">
      <c r="B577" s="7"/>
      <c r="C577" s="4"/>
      <c r="D577" s="5"/>
      <c r="E577" s="5"/>
      <c r="F577" s="4"/>
      <c r="G577" s="4"/>
      <c r="H577" s="4"/>
    </row>
    <row r="578" spans="2:8" x14ac:dyDescent="0.15">
      <c r="B578" s="7"/>
      <c r="C578" s="4"/>
      <c r="D578" s="5"/>
      <c r="E578" s="5"/>
      <c r="F578" s="4"/>
      <c r="G578" s="4"/>
      <c r="H578" s="4"/>
    </row>
    <row r="579" spans="2:8" x14ac:dyDescent="0.15">
      <c r="B579" s="7"/>
      <c r="C579" s="4"/>
      <c r="D579" s="5"/>
      <c r="E579" s="5"/>
      <c r="F579" s="4"/>
      <c r="G579" s="4"/>
      <c r="H579" s="4"/>
    </row>
    <row r="580" spans="2:8" x14ac:dyDescent="0.15">
      <c r="B580" s="7"/>
      <c r="C580" s="4"/>
      <c r="D580" s="5"/>
      <c r="E580" s="5"/>
      <c r="F580" s="4"/>
      <c r="G580" s="4"/>
      <c r="H580" s="4"/>
    </row>
    <row r="581" spans="2:8" x14ac:dyDescent="0.15">
      <c r="B581" s="7"/>
      <c r="C581" s="4"/>
      <c r="D581" s="5"/>
      <c r="E581" s="5"/>
      <c r="F581" s="4"/>
      <c r="G581" s="4"/>
      <c r="H581" s="4"/>
    </row>
    <row r="582" spans="2:8" x14ac:dyDescent="0.15">
      <c r="B582" s="7"/>
      <c r="C582" s="4"/>
      <c r="D582" s="5"/>
      <c r="E582" s="5"/>
      <c r="F582" s="4"/>
      <c r="G582" s="4"/>
      <c r="H582" s="4"/>
    </row>
    <row r="583" spans="2:8" x14ac:dyDescent="0.15">
      <c r="B583" s="7"/>
      <c r="C583" s="4"/>
      <c r="D583" s="5"/>
      <c r="E583" s="5"/>
      <c r="F583" s="4"/>
      <c r="G583" s="4"/>
      <c r="H583" s="4"/>
    </row>
    <row r="584" spans="2:8" x14ac:dyDescent="0.15">
      <c r="B584" s="7"/>
      <c r="C584" s="4"/>
      <c r="D584" s="5"/>
      <c r="E584" s="5"/>
      <c r="F584" s="4"/>
      <c r="G584" s="4"/>
      <c r="H584" s="4"/>
    </row>
    <row r="585" spans="2:8" x14ac:dyDescent="0.15">
      <c r="B585" s="7"/>
      <c r="C585" s="4"/>
      <c r="D585" s="5"/>
      <c r="E585" s="5"/>
      <c r="F585" s="4"/>
      <c r="G585" s="4"/>
      <c r="H585" s="4"/>
    </row>
    <row r="586" spans="2:8" x14ac:dyDescent="0.15">
      <c r="B586" s="7"/>
      <c r="C586" s="4"/>
      <c r="D586" s="5"/>
      <c r="E586" s="5"/>
      <c r="F586" s="4"/>
      <c r="G586" s="4"/>
      <c r="H586" s="4"/>
    </row>
    <row r="587" spans="2:8" x14ac:dyDescent="0.15">
      <c r="B587" s="7"/>
      <c r="C587" s="4"/>
      <c r="D587" s="5"/>
      <c r="E587" s="5"/>
      <c r="F587" s="4"/>
      <c r="G587" s="4"/>
      <c r="H587" s="4"/>
    </row>
    <row r="588" spans="2:8" x14ac:dyDescent="0.15">
      <c r="B588" s="7"/>
      <c r="C588" s="4"/>
      <c r="D588" s="5"/>
      <c r="E588" s="5"/>
      <c r="F588" s="4"/>
      <c r="G588" s="4"/>
      <c r="H588" s="4"/>
    </row>
    <row r="589" spans="2:8" x14ac:dyDescent="0.15">
      <c r="B589" s="7"/>
      <c r="C589" s="4"/>
      <c r="D589" s="5"/>
      <c r="E589" s="5"/>
      <c r="F589" s="4"/>
      <c r="G589" s="4"/>
      <c r="H589" s="4"/>
    </row>
    <row r="590" spans="2:8" x14ac:dyDescent="0.15">
      <c r="B590" s="7"/>
      <c r="C590" s="4"/>
      <c r="D590" s="5"/>
      <c r="E590" s="5"/>
      <c r="F590" s="4"/>
      <c r="G590" s="4"/>
      <c r="H590" s="4"/>
    </row>
    <row r="591" spans="2:8" x14ac:dyDescent="0.15">
      <c r="B591" s="7"/>
      <c r="C591" s="4"/>
      <c r="D591" s="5"/>
      <c r="E591" s="5"/>
      <c r="F591" s="4"/>
      <c r="G591" s="4"/>
      <c r="H591" s="4"/>
    </row>
    <row r="592" spans="2:8" x14ac:dyDescent="0.15">
      <c r="B592" s="7"/>
      <c r="C592" s="4"/>
      <c r="D592" s="5"/>
      <c r="E592" s="5"/>
      <c r="F592" s="4"/>
      <c r="G592" s="4"/>
      <c r="H592" s="4"/>
    </row>
    <row r="593" spans="2:8" x14ac:dyDescent="0.15">
      <c r="B593" s="7"/>
      <c r="C593" s="4"/>
      <c r="D593" s="5"/>
      <c r="E593" s="5"/>
      <c r="F593" s="4"/>
      <c r="G593" s="4"/>
      <c r="H593" s="4"/>
    </row>
    <row r="594" spans="2:8" x14ac:dyDescent="0.15">
      <c r="B594" s="7"/>
      <c r="C594" s="4"/>
      <c r="D594" s="5"/>
      <c r="E594" s="5"/>
      <c r="F594" s="4"/>
      <c r="G594" s="4"/>
      <c r="H594" s="4"/>
    </row>
    <row r="595" spans="2:8" x14ac:dyDescent="0.15">
      <c r="B595" s="7"/>
      <c r="C595" s="4"/>
      <c r="D595" s="5"/>
      <c r="E595" s="5"/>
      <c r="F595" s="4"/>
      <c r="G595" s="4"/>
      <c r="H595" s="4"/>
    </row>
    <row r="596" spans="2:8" x14ac:dyDescent="0.15">
      <c r="B596" s="7"/>
      <c r="C596" s="4"/>
      <c r="D596" s="5"/>
      <c r="E596" s="5"/>
      <c r="F596" s="4"/>
      <c r="G596" s="4"/>
      <c r="H596" s="4"/>
    </row>
    <row r="597" spans="2:8" x14ac:dyDescent="0.15">
      <c r="B597" s="7"/>
      <c r="C597" s="4"/>
      <c r="D597" s="5"/>
      <c r="E597" s="5"/>
      <c r="F597" s="4"/>
      <c r="G597" s="4"/>
      <c r="H597" s="4"/>
    </row>
    <row r="598" spans="2:8" x14ac:dyDescent="0.15">
      <c r="B598" s="7"/>
      <c r="C598" s="4"/>
      <c r="D598" s="5"/>
      <c r="E598" s="5"/>
      <c r="F598" s="4"/>
      <c r="G598" s="4"/>
      <c r="H598" s="4"/>
    </row>
    <row r="599" spans="2:8" x14ac:dyDescent="0.15">
      <c r="B599" s="7"/>
      <c r="C599" s="4"/>
      <c r="D599" s="5"/>
      <c r="E599" s="5"/>
      <c r="F599" s="4"/>
      <c r="G599" s="4"/>
      <c r="H599" s="4"/>
    </row>
    <row r="600" spans="2:8" x14ac:dyDescent="0.15">
      <c r="B600" s="7"/>
      <c r="C600" s="4"/>
      <c r="D600" s="5"/>
      <c r="E600" s="5"/>
      <c r="F600" s="4"/>
      <c r="G600" s="4"/>
      <c r="H600" s="4"/>
    </row>
    <row r="601" spans="2:8" x14ac:dyDescent="0.15">
      <c r="B601" s="7"/>
      <c r="C601" s="4"/>
      <c r="D601" s="5"/>
      <c r="E601" s="5"/>
      <c r="F601" s="4"/>
      <c r="G601" s="4"/>
      <c r="H601" s="4"/>
    </row>
    <row r="602" spans="2:8" x14ac:dyDescent="0.15">
      <c r="B602" s="7"/>
      <c r="C602" s="4"/>
      <c r="D602" s="5"/>
      <c r="E602" s="5"/>
      <c r="F602" s="4"/>
      <c r="G602" s="4"/>
      <c r="H602" s="4"/>
    </row>
    <row r="603" spans="2:8" x14ac:dyDescent="0.15">
      <c r="B603" s="7"/>
      <c r="C603" s="4"/>
      <c r="D603" s="5"/>
      <c r="E603" s="5"/>
      <c r="F603" s="4"/>
      <c r="G603" s="4"/>
      <c r="H603" s="4"/>
    </row>
    <row r="604" spans="2:8" x14ac:dyDescent="0.15">
      <c r="B604" s="7"/>
      <c r="C604" s="4"/>
      <c r="D604" s="5"/>
      <c r="E604" s="5"/>
      <c r="F604" s="4"/>
      <c r="G604" s="4"/>
      <c r="H604" s="4"/>
    </row>
    <row r="605" spans="2:8" x14ac:dyDescent="0.15">
      <c r="B605" s="7"/>
      <c r="C605" s="4"/>
      <c r="D605" s="5"/>
      <c r="E605" s="5"/>
      <c r="F605" s="4"/>
      <c r="G605" s="4"/>
      <c r="H605" s="4"/>
    </row>
    <row r="606" spans="2:8" x14ac:dyDescent="0.15">
      <c r="B606" s="7"/>
      <c r="C606" s="4"/>
      <c r="D606" s="5"/>
      <c r="E606" s="5"/>
      <c r="F606" s="4"/>
      <c r="G606" s="4"/>
      <c r="H606" s="4"/>
    </row>
    <row r="607" spans="2:8" x14ac:dyDescent="0.15">
      <c r="B607" s="7"/>
      <c r="C607" s="4"/>
      <c r="D607" s="5"/>
      <c r="E607" s="5"/>
      <c r="F607" s="4"/>
      <c r="G607" s="4"/>
      <c r="H607" s="4"/>
    </row>
    <row r="608" spans="2:8" x14ac:dyDescent="0.15">
      <c r="B608" s="7"/>
      <c r="C608" s="4"/>
      <c r="D608" s="5"/>
      <c r="E608" s="5"/>
      <c r="F608" s="4"/>
      <c r="G608" s="4"/>
      <c r="H608" s="4"/>
    </row>
    <row r="609" spans="2:8" x14ac:dyDescent="0.15">
      <c r="B609" s="7"/>
      <c r="C609" s="4"/>
      <c r="D609" s="5"/>
      <c r="E609" s="5"/>
      <c r="F609" s="4"/>
      <c r="G609" s="4"/>
      <c r="H609" s="4"/>
    </row>
    <row r="610" spans="2:8" x14ac:dyDescent="0.15">
      <c r="B610" s="7"/>
      <c r="C610" s="4"/>
      <c r="D610" s="5"/>
      <c r="E610" s="5"/>
      <c r="F610" s="4"/>
      <c r="G610" s="4"/>
      <c r="H610" s="4"/>
    </row>
    <row r="611" spans="2:8" x14ac:dyDescent="0.15">
      <c r="B611" s="7"/>
      <c r="C611" s="4"/>
      <c r="D611" s="5"/>
      <c r="E611" s="5"/>
      <c r="F611" s="4"/>
      <c r="G611" s="4"/>
      <c r="H611" s="4"/>
    </row>
    <row r="612" spans="2:8" x14ac:dyDescent="0.15">
      <c r="B612" s="7"/>
      <c r="C612" s="4"/>
      <c r="D612" s="5"/>
      <c r="E612" s="5"/>
      <c r="F612" s="4"/>
      <c r="G612" s="4"/>
      <c r="H612" s="4"/>
    </row>
    <row r="613" spans="2:8" x14ac:dyDescent="0.15">
      <c r="B613" s="7"/>
      <c r="C613" s="4"/>
      <c r="D613" s="5"/>
      <c r="E613" s="5"/>
      <c r="F613" s="4"/>
      <c r="G613" s="4"/>
      <c r="H613" s="4"/>
    </row>
    <row r="614" spans="2:8" x14ac:dyDescent="0.15">
      <c r="B614" s="7"/>
      <c r="C614" s="4"/>
      <c r="D614" s="5"/>
      <c r="E614" s="5"/>
      <c r="F614" s="4"/>
      <c r="G614" s="4"/>
      <c r="H614" s="4"/>
    </row>
    <row r="615" spans="2:8" x14ac:dyDescent="0.15">
      <c r="B615" s="7"/>
      <c r="C615" s="4"/>
      <c r="D615" s="5"/>
      <c r="E615" s="5"/>
      <c r="F615" s="4"/>
      <c r="G615" s="4"/>
      <c r="H615" s="4"/>
    </row>
    <row r="616" spans="2:8" x14ac:dyDescent="0.15">
      <c r="B616" s="7"/>
      <c r="C616" s="4"/>
      <c r="D616" s="5"/>
      <c r="E616" s="5"/>
      <c r="F616" s="4"/>
      <c r="G616" s="4"/>
      <c r="H616" s="4"/>
    </row>
    <row r="617" spans="2:8" x14ac:dyDescent="0.15">
      <c r="B617" s="7"/>
      <c r="C617" s="4"/>
      <c r="D617" s="5"/>
      <c r="E617" s="5"/>
      <c r="F617" s="4"/>
      <c r="G617" s="4"/>
      <c r="H617" s="4"/>
    </row>
    <row r="618" spans="2:8" x14ac:dyDescent="0.15">
      <c r="B618" s="7"/>
      <c r="C618" s="4"/>
      <c r="D618" s="5"/>
      <c r="E618" s="5"/>
      <c r="F618" s="4"/>
      <c r="G618" s="4"/>
      <c r="H618" s="4"/>
    </row>
    <row r="619" spans="2:8" x14ac:dyDescent="0.15">
      <c r="B619" s="7"/>
      <c r="C619" s="4"/>
      <c r="D619" s="5"/>
      <c r="E619" s="5"/>
      <c r="F619" s="4"/>
      <c r="G619" s="4"/>
      <c r="H619" s="4"/>
    </row>
    <row r="620" spans="2:8" x14ac:dyDescent="0.15">
      <c r="B620" s="7"/>
      <c r="C620" s="4"/>
      <c r="D620" s="5"/>
      <c r="E620" s="5"/>
      <c r="F620" s="4"/>
      <c r="G620" s="4"/>
      <c r="H620" s="4"/>
    </row>
    <row r="621" spans="2:8" x14ac:dyDescent="0.15">
      <c r="B621" s="7"/>
      <c r="C621" s="4"/>
      <c r="D621" s="5"/>
      <c r="E621" s="5"/>
      <c r="F621" s="4"/>
      <c r="G621" s="4"/>
      <c r="H621" s="4"/>
    </row>
    <row r="622" spans="2:8" x14ac:dyDescent="0.15">
      <c r="B622" s="7"/>
      <c r="C622" s="4"/>
      <c r="D622" s="5"/>
      <c r="E622" s="5"/>
      <c r="F622" s="4"/>
      <c r="G622" s="4"/>
      <c r="H622" s="4"/>
    </row>
    <row r="623" spans="2:8" x14ac:dyDescent="0.15">
      <c r="B623" s="7"/>
      <c r="C623" s="4"/>
      <c r="D623" s="5"/>
      <c r="E623" s="5"/>
      <c r="F623" s="4"/>
      <c r="G623" s="4"/>
      <c r="H623" s="4"/>
    </row>
    <row r="624" spans="2:8" x14ac:dyDescent="0.15">
      <c r="B624" s="7"/>
      <c r="C624" s="4"/>
      <c r="D624" s="5"/>
      <c r="E624" s="5"/>
      <c r="F624" s="4"/>
      <c r="G624" s="4"/>
      <c r="H624" s="4"/>
    </row>
    <row r="625" spans="2:8" x14ac:dyDescent="0.15">
      <c r="B625" s="7"/>
      <c r="C625" s="4"/>
      <c r="D625" s="5"/>
      <c r="E625" s="5"/>
      <c r="F625" s="4"/>
      <c r="G625" s="4"/>
      <c r="H625" s="4"/>
    </row>
    <row r="626" spans="2:8" x14ac:dyDescent="0.15">
      <c r="B626" s="7"/>
      <c r="C626" s="4"/>
      <c r="D626" s="5"/>
      <c r="E626" s="5"/>
      <c r="F626" s="4"/>
      <c r="G626" s="4"/>
      <c r="H626" s="4"/>
    </row>
    <row r="627" spans="2:8" x14ac:dyDescent="0.15">
      <c r="B627" s="7"/>
      <c r="C627" s="4"/>
      <c r="D627" s="5"/>
      <c r="E627" s="5"/>
      <c r="F627" s="4"/>
      <c r="G627" s="4"/>
      <c r="H627" s="4"/>
    </row>
    <row r="628" spans="2:8" x14ac:dyDescent="0.15">
      <c r="B628" s="7"/>
      <c r="C628" s="4"/>
      <c r="D628" s="5"/>
      <c r="E628" s="5"/>
      <c r="F628" s="4"/>
      <c r="G628" s="4"/>
      <c r="H628" s="4"/>
    </row>
    <row r="629" spans="2:8" x14ac:dyDescent="0.15">
      <c r="B629" s="7"/>
      <c r="C629" s="4"/>
      <c r="D629" s="5"/>
      <c r="E629" s="5"/>
      <c r="F629" s="4"/>
      <c r="G629" s="4"/>
      <c r="H629" s="4"/>
    </row>
    <row r="630" spans="2:8" x14ac:dyDescent="0.15">
      <c r="B630" s="7"/>
      <c r="C630" s="4"/>
      <c r="D630" s="5"/>
      <c r="E630" s="5"/>
      <c r="F630" s="4"/>
      <c r="G630" s="4"/>
      <c r="H630" s="4"/>
    </row>
    <row r="631" spans="2:8" x14ac:dyDescent="0.15">
      <c r="B631" s="7"/>
      <c r="C631" s="4"/>
      <c r="D631" s="5"/>
      <c r="E631" s="5"/>
      <c r="F631" s="4"/>
      <c r="G631" s="4"/>
      <c r="H631" s="4"/>
    </row>
    <row r="632" spans="2:8" x14ac:dyDescent="0.15">
      <c r="B632" s="7"/>
      <c r="C632" s="4"/>
      <c r="D632" s="5"/>
      <c r="E632" s="5"/>
      <c r="F632" s="4"/>
      <c r="G632" s="4"/>
      <c r="H632" s="4"/>
    </row>
    <row r="633" spans="2:8" x14ac:dyDescent="0.15">
      <c r="B633" s="7"/>
      <c r="C633" s="4"/>
      <c r="D633" s="5"/>
      <c r="E633" s="5"/>
      <c r="F633" s="4"/>
      <c r="G633" s="4"/>
      <c r="H633" s="4"/>
    </row>
    <row r="634" spans="2:8" x14ac:dyDescent="0.15">
      <c r="B634" s="7"/>
      <c r="C634" s="4"/>
      <c r="D634" s="5"/>
      <c r="E634" s="5"/>
      <c r="F634" s="4"/>
      <c r="G634" s="4"/>
      <c r="H634" s="4"/>
    </row>
    <row r="635" spans="2:8" x14ac:dyDescent="0.15">
      <c r="B635" s="7"/>
      <c r="C635" s="4"/>
      <c r="D635" s="5"/>
      <c r="E635" s="5"/>
      <c r="F635" s="4"/>
      <c r="G635" s="4"/>
      <c r="H635" s="4"/>
    </row>
    <row r="636" spans="2:8" x14ac:dyDescent="0.15">
      <c r="B636" s="7"/>
      <c r="C636" s="4"/>
      <c r="D636" s="5"/>
      <c r="E636" s="5"/>
      <c r="F636" s="4"/>
      <c r="G636" s="4"/>
      <c r="H636" s="4"/>
    </row>
    <row r="637" spans="2:8" x14ac:dyDescent="0.15">
      <c r="B637" s="7"/>
      <c r="C637" s="4"/>
      <c r="D637" s="5"/>
      <c r="E637" s="5"/>
      <c r="F637" s="4"/>
      <c r="G637" s="4"/>
      <c r="H637" s="4"/>
    </row>
    <row r="638" spans="2:8" x14ac:dyDescent="0.15">
      <c r="B638" s="7"/>
      <c r="C638" s="4"/>
      <c r="D638" s="5"/>
      <c r="E638" s="5"/>
      <c r="F638" s="4"/>
      <c r="G638" s="4"/>
      <c r="H638" s="4"/>
    </row>
    <row r="639" spans="2:8" x14ac:dyDescent="0.15">
      <c r="B639" s="7"/>
      <c r="C639" s="4"/>
      <c r="D639" s="5"/>
      <c r="E639" s="5"/>
      <c r="F639" s="4"/>
      <c r="G639" s="4"/>
      <c r="H639" s="4"/>
    </row>
    <row r="640" spans="2:8" x14ac:dyDescent="0.15">
      <c r="B640" s="7"/>
      <c r="C640" s="4"/>
      <c r="D640" s="5"/>
      <c r="E640" s="5"/>
      <c r="F640" s="4"/>
      <c r="G640" s="4"/>
      <c r="H640" s="4"/>
    </row>
    <row r="641" spans="2:8" x14ac:dyDescent="0.15">
      <c r="B641" s="7"/>
      <c r="C641" s="4"/>
      <c r="D641" s="5"/>
      <c r="E641" s="5"/>
      <c r="F641" s="4"/>
      <c r="G641" s="4"/>
      <c r="H641" s="4"/>
    </row>
    <row r="642" spans="2:8" x14ac:dyDescent="0.15">
      <c r="B642" s="7"/>
      <c r="C642" s="4"/>
      <c r="D642" s="5"/>
      <c r="E642" s="5"/>
      <c r="F642" s="4"/>
      <c r="G642" s="4"/>
      <c r="H642" s="4"/>
    </row>
    <row r="643" spans="2:8" x14ac:dyDescent="0.15">
      <c r="B643" s="7"/>
      <c r="C643" s="4"/>
      <c r="D643" s="5"/>
      <c r="E643" s="5"/>
      <c r="F643" s="4"/>
      <c r="G643" s="4"/>
      <c r="H643" s="4"/>
    </row>
    <row r="644" spans="2:8" x14ac:dyDescent="0.15">
      <c r="B644" s="7"/>
      <c r="C644" s="4"/>
      <c r="D644" s="5"/>
      <c r="E644" s="5"/>
      <c r="F644" s="4"/>
      <c r="G644" s="4"/>
      <c r="H644" s="4"/>
    </row>
    <row r="645" spans="2:8" x14ac:dyDescent="0.15">
      <c r="B645" s="7"/>
      <c r="C645" s="4"/>
      <c r="D645" s="5"/>
      <c r="E645" s="5"/>
      <c r="F645" s="4"/>
      <c r="G645" s="4"/>
      <c r="H645" s="4"/>
    </row>
    <row r="646" spans="2:8" x14ac:dyDescent="0.15">
      <c r="B646" s="7"/>
      <c r="C646" s="4"/>
      <c r="D646" s="5"/>
      <c r="E646" s="5"/>
      <c r="F646" s="4"/>
      <c r="G646" s="4"/>
      <c r="H646" s="4"/>
    </row>
    <row r="647" spans="2:8" x14ac:dyDescent="0.15">
      <c r="B647" s="7"/>
      <c r="C647" s="4"/>
      <c r="D647" s="5"/>
      <c r="E647" s="5"/>
      <c r="F647" s="4"/>
      <c r="G647" s="4"/>
      <c r="H647" s="4"/>
    </row>
    <row r="648" spans="2:8" x14ac:dyDescent="0.15">
      <c r="B648" s="7"/>
      <c r="C648" s="4"/>
      <c r="D648" s="5"/>
      <c r="E648" s="5"/>
      <c r="F648" s="4"/>
      <c r="G648" s="4"/>
      <c r="H648" s="4"/>
    </row>
    <row r="649" spans="2:8" x14ac:dyDescent="0.15">
      <c r="B649" s="7"/>
      <c r="C649" s="4"/>
      <c r="D649" s="5"/>
      <c r="E649" s="5"/>
      <c r="F649" s="4"/>
      <c r="G649" s="4"/>
      <c r="H649" s="4"/>
    </row>
    <row r="650" spans="2:8" x14ac:dyDescent="0.15">
      <c r="B650" s="7"/>
      <c r="C650" s="4"/>
      <c r="D650" s="5"/>
      <c r="E650" s="5"/>
      <c r="F650" s="4"/>
      <c r="G650" s="4"/>
      <c r="H650" s="4"/>
    </row>
    <row r="651" spans="2:8" x14ac:dyDescent="0.15">
      <c r="B651" s="7"/>
      <c r="C651" s="4"/>
      <c r="D651" s="5"/>
      <c r="E651" s="5"/>
      <c r="F651" s="4"/>
      <c r="G651" s="4"/>
      <c r="H651" s="4"/>
    </row>
    <row r="652" spans="2:8" x14ac:dyDescent="0.15">
      <c r="B652" s="7"/>
      <c r="C652" s="4"/>
      <c r="D652" s="5"/>
      <c r="E652" s="5"/>
      <c r="F652" s="4"/>
      <c r="G652" s="4"/>
      <c r="H652" s="4"/>
    </row>
    <row r="653" spans="2:8" x14ac:dyDescent="0.15">
      <c r="B653" s="7"/>
      <c r="C653" s="4"/>
      <c r="D653" s="5"/>
      <c r="E653" s="5"/>
      <c r="F653" s="4"/>
      <c r="G653" s="4"/>
      <c r="H653" s="4"/>
    </row>
    <row r="654" spans="2:8" x14ac:dyDescent="0.15">
      <c r="B654" s="7"/>
      <c r="C654" s="4"/>
      <c r="D654" s="5"/>
      <c r="E654" s="5"/>
      <c r="F654" s="4"/>
      <c r="G654" s="4"/>
      <c r="H654" s="4"/>
    </row>
    <row r="655" spans="2:8" x14ac:dyDescent="0.15">
      <c r="B655" s="7"/>
      <c r="C655" s="4"/>
      <c r="D655" s="5"/>
      <c r="E655" s="5"/>
      <c r="F655" s="4"/>
      <c r="G655" s="4"/>
      <c r="H655" s="4"/>
    </row>
    <row r="656" spans="2:8" x14ac:dyDescent="0.15">
      <c r="B656" s="7"/>
      <c r="C656" s="4"/>
      <c r="D656" s="5"/>
      <c r="E656" s="5"/>
      <c r="F656" s="4"/>
      <c r="G656" s="4"/>
      <c r="H656" s="4"/>
    </row>
    <row r="657" spans="2:8" x14ac:dyDescent="0.15">
      <c r="B657" s="7"/>
      <c r="C657" s="4"/>
      <c r="D657" s="5"/>
      <c r="E657" s="5"/>
      <c r="F657" s="4"/>
      <c r="G657" s="4"/>
      <c r="H657" s="4"/>
    </row>
    <row r="658" spans="2:8" x14ac:dyDescent="0.15">
      <c r="B658" s="7"/>
      <c r="C658" s="4"/>
      <c r="D658" s="5"/>
      <c r="E658" s="5"/>
      <c r="F658" s="4"/>
      <c r="G658" s="4"/>
      <c r="H658" s="4"/>
    </row>
    <row r="659" spans="2:8" x14ac:dyDescent="0.15">
      <c r="B659" s="7"/>
      <c r="C659" s="4"/>
      <c r="D659" s="5"/>
      <c r="E659" s="5"/>
      <c r="F659" s="4"/>
      <c r="G659" s="4"/>
      <c r="H659" s="4"/>
    </row>
    <row r="660" spans="2:8" x14ac:dyDescent="0.15">
      <c r="B660" s="7"/>
      <c r="C660" s="4"/>
      <c r="D660" s="5"/>
      <c r="E660" s="5"/>
      <c r="F660" s="4"/>
      <c r="G660" s="4"/>
      <c r="H660" s="4"/>
    </row>
    <row r="661" spans="2:8" x14ac:dyDescent="0.15">
      <c r="B661" s="7"/>
      <c r="C661" s="4"/>
      <c r="D661" s="5"/>
      <c r="E661" s="5"/>
      <c r="F661" s="4"/>
      <c r="G661" s="4"/>
      <c r="H661" s="4"/>
    </row>
    <row r="662" spans="2:8" x14ac:dyDescent="0.15">
      <c r="B662" s="7"/>
      <c r="C662" s="4"/>
      <c r="D662" s="5"/>
      <c r="E662" s="5"/>
      <c r="F662" s="4"/>
      <c r="G662" s="4"/>
      <c r="H662" s="4"/>
    </row>
    <row r="663" spans="2:8" x14ac:dyDescent="0.15">
      <c r="B663" s="7"/>
      <c r="C663" s="4"/>
      <c r="D663" s="5"/>
      <c r="E663" s="5"/>
      <c r="F663" s="4"/>
      <c r="G663" s="4"/>
      <c r="H663" s="4"/>
    </row>
    <row r="664" spans="2:8" x14ac:dyDescent="0.15">
      <c r="B664" s="7"/>
      <c r="C664" s="4"/>
      <c r="D664" s="5"/>
      <c r="E664" s="5"/>
      <c r="F664" s="4"/>
      <c r="G664" s="4"/>
      <c r="H664" s="4"/>
    </row>
    <row r="665" spans="2:8" x14ac:dyDescent="0.15">
      <c r="B665" s="7"/>
      <c r="C665" s="4"/>
      <c r="D665" s="5"/>
      <c r="E665" s="5"/>
      <c r="F665" s="4"/>
      <c r="G665" s="4"/>
      <c r="H665" s="4"/>
    </row>
    <row r="666" spans="2:8" x14ac:dyDescent="0.15">
      <c r="B666" s="7"/>
      <c r="C666" s="4"/>
      <c r="D666" s="5"/>
      <c r="E666" s="5"/>
      <c r="F666" s="4"/>
      <c r="G666" s="4"/>
      <c r="H666" s="4"/>
    </row>
  </sheetData>
  <sheetProtection algorithmName="SHA-512" hashValue="9GELMD0208kgu6RB1bIk3jYRE6mehqipHLteRuYyv5RYAVBMiSREhNsPmiIQPC/WNwtkoMjDvMuje6olZ/H7CA==" saltValue="7T35GjrudspS7T88UGhZ4Q==" spinCount="100000" sheet="1" objects="1" scenarios="1"/>
  <mergeCells count="4">
    <mergeCell ref="B3:C3"/>
    <mergeCell ref="B4:C4"/>
    <mergeCell ref="B5:C5"/>
    <mergeCell ref="B6:C6"/>
  </mergeCells>
  <phoneticPr fontId="0" type="noConversion"/>
  <pageMargins left="0.75" right="0.75" top="1" bottom="1" header="0.5" footer="0.5"/>
  <pageSetup orientation="portrait" horizontalDpi="300" verticalDpi="300"/>
  <headerFooter alignWithMargins="0"/>
  <ignoredErrors>
    <ignoredError sqref="F9" formula="1"/>
  </ignoredErrors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B33D9-CC25-4614-98BA-A428B329D7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81AEB5-8553-4AF3-86DB-8509765D48D9}">
  <ds:schemaRefs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16c05727-aa75-4e4a-9b5f-8a80a1165891"/>
    <ds:schemaRef ds:uri="http://www.w3.org/XML/1998/namespace"/>
    <ds:schemaRef ds:uri="230e9df3-be65-4c73-a93b-d1236ebd677e"/>
    <ds:schemaRef ds:uri="71af3243-3dd4-4a8d-8c0d-dd76da1f02a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97BD6E-72E9-48DC-8057-9F0D58614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TM01017532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Employee Data</vt:lpstr>
      <vt:lpstr>cost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2023-01-31T07:03:20Z</dcterms:created>
  <dcterms:modified xsi:type="dcterms:W3CDTF">2024-07-11T19:37:22Z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